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8340" activeTab="3"/>
  </bookViews>
  <sheets>
    <sheet name="2011" sheetId="1" r:id="rId1"/>
    <sheet name="2012" sheetId="2" r:id="rId2"/>
    <sheet name="2013" sheetId="3" r:id="rId3"/>
    <sheet name="2014" sheetId="4" r:id="rId4"/>
    <sheet name="2015" sheetId="5" r:id="rId5"/>
    <sheet name="2016" sheetId="6" r:id="rId6"/>
    <sheet name="2017" sheetId="7" r:id="rId7"/>
    <sheet name="2018" sheetId="8" r:id="rId8"/>
  </sheets>
  <definedNames>
    <definedName name="_xlnm.Print_Area" localSheetId="0">'2011'!$A$1:$DD$73</definedName>
    <definedName name="_xlnm.Print_Area" localSheetId="1">'2012'!$A$1:$DD$89</definedName>
    <definedName name="_xlnm.Print_Area" localSheetId="2">'2013'!$A$1:$DD$89</definedName>
    <definedName name="_xlnm.Print_Area" localSheetId="3">'2014'!$A$1:$DD$86</definedName>
    <definedName name="_xlnm.Print_Area" localSheetId="4">'2015'!$A$1:$DD$163</definedName>
    <definedName name="_xlnm.Print_Area" localSheetId="5">'2016'!$A$1:$DD$163</definedName>
    <definedName name="_xlnm.Print_Area" localSheetId="6">'2017'!$A$1:$DD$89</definedName>
    <definedName name="_xlnm.Print_Area" localSheetId="7">'2018'!$A$1:$DD$73</definedName>
  </definedNames>
  <calcPr fullCalcOnLoad="1"/>
</workbook>
</file>

<file path=xl/sharedStrings.xml><?xml version="1.0" encoding="utf-8"?>
<sst xmlns="http://schemas.openxmlformats.org/spreadsheetml/2006/main" count="1822" uniqueCount="277">
  <si>
    <t>Показатель</t>
  </si>
  <si>
    <t>Год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</si>
  <si>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</si>
  <si>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</si>
  <si>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</si>
  <si>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</si>
  <si>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</si>
  <si>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</si>
  <si>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</si>
  <si>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</si>
  <si>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</si>
  <si>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</si>
  <si>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</si>
  <si>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</si>
  <si>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</si>
  <si>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</si>
  <si>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</si>
  <si>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</si>
  <si>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</si>
  <si>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</si>
  <si>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</si>
  <si>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</si>
  <si>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</si>
  <si>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</si>
  <si>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</si>
  <si>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</si>
  <si>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</si>
  <si>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</si>
  <si>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</si>
  <si>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</si>
  <si>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</si>
  <si>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</si>
  <si>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</si>
  <si>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</si>
  <si>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</si>
  <si>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</si>
  <si>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</si>
  <si>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</si>
  <si>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</si>
  <si>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</si>
  <si>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</si>
  <si>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</si>
  <si>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</si>
  <si>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</si>
  <si>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</si>
  <si>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</si>
  <si>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</si>
  <si>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</si>
  <si>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</si>
  <si>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</si>
  <si>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</si>
  <si>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</si>
  <si>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</si>
  <si>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</si>
  <si>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</si>
  <si>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</si>
  <si>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</si>
  <si>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</si>
  <si>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</si>
  <si>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</si>
  <si>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</si>
  <si>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</si>
  <si>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</si>
  <si>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</si>
  <si>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</si>
  <si>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</si>
  <si>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</si>
  <si>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</si>
  <si>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</si>
  <si>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</si>
  <si>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</si>
  <si>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</si>
  <si>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</si>
  <si>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</si>
  <si>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</si>
  <si>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</si>
  <si>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</si>
  <si>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</si>
  <si>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</si>
  <si>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</si>
  <si>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</si>
  <si>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</si>
  <si>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</si>
  <si>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</si>
  <si>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</si>
  <si>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</si>
  <si>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</si>
  <si>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</si>
  <si>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</si>
  <si>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</si>
  <si>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</si>
  <si>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</si>
  <si>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</si>
  <si>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</si>
  <si>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</si>
  <si>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</si>
  <si>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</si>
  <si>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</si>
  <si>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</si>
  <si>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</si>
  <si>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</si>
  <si>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</si>
  <si>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</si>
  <si>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</si>
  <si>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</si>
  <si>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</si>
  <si>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</si>
  <si>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</si>
  <si>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</si>
  <si>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</si>
  <si>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</si>
  <si>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</si>
  <si>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</si>
  <si>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</si>
  <si>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</si>
  <si>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</si>
  <si>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</si>
  <si>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</si>
  <si>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</si>
  <si>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</si>
  <si>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</si>
  <si>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</si>
  <si>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</si>
  <si>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</si>
  <si>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</si>
  <si>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</si>
  <si>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</si>
  <si>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</si>
  <si>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</si>
  <si>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0259010493</t>
  </si>
  <si>
    <t>025901001</t>
  </si>
  <si>
    <t>2012</t>
  </si>
  <si>
    <t>2016</t>
  </si>
  <si>
    <t>Год 2015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</si>
  <si>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</si>
  <si>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</si>
  <si>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</si>
  <si>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</si>
  <si>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долгосрочной индексации</t>
  </si>
  <si>
    <t>необходимой валовой выручки</t>
  </si>
  <si>
    <t>ООО " Давлекановская сетевая компания "</t>
  </si>
  <si>
    <t>—</t>
  </si>
  <si>
    <t>гг.</t>
  </si>
  <si>
    <t>Приме-</t>
  </si>
  <si>
    <r>
      <t>план</t>
    </r>
    <r>
      <rPr>
        <vertAlign val="superscript"/>
        <sz val="10"/>
        <rFont val="Times New Roman"/>
        <family val="1"/>
      </rPr>
      <t xml:space="preserve">1      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</si>
  <si>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</si>
  <si>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чание</t>
    </r>
    <r>
      <rPr>
        <vertAlign val="superscript"/>
        <sz val="10"/>
        <rFont val="Times New Roman"/>
        <family val="1"/>
      </rPr>
      <t>3</t>
    </r>
  </si>
  <si>
    <t>Х</t>
  </si>
  <si>
    <t>Необходимая валовая выручка</t>
  </si>
  <si>
    <t>на содержание</t>
  </si>
  <si>
    <t>Подконтрольные (операционные) расходы,включенные в НВВ</t>
  </si>
  <si>
    <t>в том числе на сырье, материалы, запасные</t>
  </si>
  <si>
    <t>части, инструмент, топливо</t>
  </si>
  <si>
    <t xml:space="preserve"> в т.ч на ремонт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</si>
  <si>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</si>
  <si>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</si>
  <si>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</si>
  <si>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</si>
  <si>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Прочие  операционные расходы</t>
  </si>
  <si>
    <t>(с расшифровкой)</t>
  </si>
  <si>
    <t>в т.ч. транспортные услуги</t>
  </si>
  <si>
    <t>в том числе проччие расходы ( с расшифровкой )</t>
  </si>
  <si>
    <t>1.1.3.2.1</t>
  </si>
  <si>
    <t>услуги связи</t>
  </si>
  <si>
    <t>1.1.3.2.2</t>
  </si>
  <si>
    <t xml:space="preserve"> расходы услуги на вневедомственную охрану</t>
  </si>
  <si>
    <t>1.1.3.2.3</t>
  </si>
  <si>
    <t>расходы на коммунальные услуги</t>
  </si>
  <si>
    <t>1.1.3.2.4</t>
  </si>
  <si>
    <t>расходы на информационные услуги</t>
  </si>
  <si>
    <t>1.1.3.2.5</t>
  </si>
  <si>
    <t>расходы на консультационные услуги</t>
  </si>
  <si>
    <t>1.1.3.2.6</t>
  </si>
  <si>
    <t>проччие услуги сторонних организаций</t>
  </si>
  <si>
    <t>1.1.3.2.7</t>
  </si>
  <si>
    <t xml:space="preserve">расходы на командировки и представительские </t>
  </si>
  <si>
    <t>1.1.3.2.8</t>
  </si>
  <si>
    <t>расходы на подготовку кадров</t>
  </si>
  <si>
    <t>1.1.3.2.9</t>
  </si>
  <si>
    <t>расходы на страхование</t>
  </si>
  <si>
    <t>1.1.3.2.10</t>
  </si>
  <si>
    <t>расходы на охрану и технику безопасности</t>
  </si>
  <si>
    <t>1.1.3.2.11</t>
  </si>
  <si>
    <t>другие прочие   расходы</t>
  </si>
  <si>
    <t>1.1.3.2.12</t>
  </si>
  <si>
    <t>проччие налоги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</si>
  <si>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</si>
  <si>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</si>
  <si>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</si>
  <si>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</si>
  <si>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Неподконтрольные расходы, включенные</t>
  </si>
  <si>
    <t>в НВВ, всего</t>
  </si>
  <si>
    <t>Оплата услуг ОАО «ФСК ЕЭС»</t>
  </si>
  <si>
    <t>Расходы на оплату технологического присоеди-</t>
  </si>
  <si>
    <t>нения к сетям смежной сетевой организации</t>
  </si>
  <si>
    <t>Амортизация</t>
  </si>
  <si>
    <t>налог на прибыль в составе капитальных вложений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</si>
  <si>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</si>
  <si>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</si>
  <si>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</si>
  <si>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</si>
  <si>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1.2.7.1</t>
  </si>
  <si>
    <t>Справочно: «Количество льготных</t>
  </si>
  <si>
    <t>технологических присоединений»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</si>
  <si>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</si>
  <si>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</si>
  <si>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</si>
  <si>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</si>
  <si>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</si>
  <si>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</si>
  <si>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</si>
  <si>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</si>
  <si>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дивиденды</t>
  </si>
  <si>
    <t>другие прочие неподконтрольные   расходы</t>
  </si>
  <si>
    <t>Возврат инвестированного капитала,всего</t>
  </si>
  <si>
    <t>1.3.1</t>
  </si>
  <si>
    <t>в т.ч.размер средств,направляемых на реализацию</t>
  </si>
  <si>
    <t>инвестиционных программ</t>
  </si>
  <si>
    <t>1.4</t>
  </si>
  <si>
    <t>Доход на инвестированнй капитал,всего</t>
  </si>
  <si>
    <t>4.1.1</t>
  </si>
  <si>
    <t>в т.ч размер средств,направляемых на реализацию</t>
  </si>
  <si>
    <t>Справочно: расходы на ремонт, всего</t>
  </si>
  <si>
    <t>(пункт 1.1.1.2+пункт 1.1.2.1+пункт 1.1.3.1)</t>
  </si>
  <si>
    <t>Необходимая валовая выручка на оплату</t>
  </si>
  <si>
    <t>технологического расхода (потерь)</t>
  </si>
  <si>
    <t>электроэнергии</t>
  </si>
  <si>
    <t>Справочно:</t>
  </si>
  <si>
    <t>МВт·ч</t>
  </si>
  <si>
    <t>Объем технологических потерь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</si>
  <si>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</si>
  <si>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</si>
  <si>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</si>
  <si>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</si>
  <si>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</si>
  <si>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</si>
  <si>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</si>
  <si>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</si>
  <si>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на конец года</t>
  </si>
  <si>
    <t>в том числе трансформаторная мощность</t>
  </si>
  <si>
    <t>подстанций на i уровне напряжения</t>
  </si>
  <si>
    <t>ВН</t>
  </si>
  <si>
    <t>СН 1</t>
  </si>
  <si>
    <t>СН 2</t>
  </si>
  <si>
    <t>НН</t>
  </si>
  <si>
    <t>Количество условных единиц по линиям</t>
  </si>
  <si>
    <t>у. е.</t>
  </si>
  <si>
    <t>электропередач, всего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</si>
  <si>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</si>
  <si>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</si>
  <si>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</si>
  <si>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</si>
  <si>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в том числе количество условных единиц</t>
  </si>
  <si>
    <t>по подстанциям на i уровне напряжения</t>
  </si>
  <si>
    <t>в том числе длина линий электропередач</t>
  </si>
  <si>
    <t>на i уровне напряжения</t>
  </si>
  <si>
    <t>Ввод в эксплуатацию новых объектов электро-</t>
  </si>
  <si>
    <t>сетевого комплекса на конец года</t>
  </si>
  <si>
    <t>в том числе за счет платы за технологическое</t>
  </si>
  <si>
    <t>присоединение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</si>
  <si>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</si>
  <si>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</si>
  <si>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</si>
  <si>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</si>
  <si>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</si>
  <si>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</si>
  <si>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</si>
  <si>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</si>
  <si>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Год 2016</t>
  </si>
  <si>
    <t>2017</t>
  </si>
  <si>
    <t>2021</t>
  </si>
  <si>
    <t>Год 2017</t>
  </si>
  <si>
    <t>СН1</t>
  </si>
  <si>
    <t>СН2</t>
  </si>
  <si>
    <t xml:space="preserve">СН 2 </t>
  </si>
  <si>
    <t>Структура и объем затрат</t>
  </si>
  <si>
    <t>на оказание услуг по передаче электрической энергии за 2017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</si>
</sst>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5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Arial Cyr"/>
      <family val="0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49" fontId="1" fillId="33" borderId="12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center" wrapText="1"/>
    </xf>
    <xf numFmtId="0" fontId="6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49" fontId="6" fillId="34" borderId="15" xfId="0" applyNumberFormat="1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justify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49" fontId="10" fillId="33" borderId="16" xfId="0" applyNumberFormat="1" applyFont="1" applyFill="1" applyBorder="1" applyAlignment="1">
      <alignment horizontal="center" vertical="center"/>
    </xf>
    <xf numFmtId="49" fontId="10" fillId="33" borderId="17" xfId="0" applyNumberFormat="1" applyFont="1" applyFill="1" applyBorder="1" applyAlignment="1">
      <alignment horizontal="center" vertical="center"/>
    </xf>
    <xf numFmtId="49" fontId="10" fillId="33" borderId="18" xfId="0" applyNumberFormat="1" applyFont="1" applyFill="1" applyBorder="1" applyAlignment="1">
      <alignment horizontal="center" vertical="center"/>
    </xf>
    <xf numFmtId="49" fontId="10" fillId="33" borderId="19" xfId="0" applyNumberFormat="1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center" vertical="center"/>
    </xf>
    <xf numFmtId="49" fontId="10" fillId="33" borderId="20" xfId="0" applyNumberFormat="1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center" vertical="center"/>
    </xf>
    <xf numFmtId="49" fontId="10" fillId="33" borderId="13" xfId="0" applyNumberFormat="1" applyFont="1" applyFill="1" applyBorder="1" applyAlignment="1">
      <alignment horizontal="center" vertical="center"/>
    </xf>
    <xf numFmtId="49" fontId="10" fillId="33" borderId="14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0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4" fontId="10" fillId="0" borderId="16" xfId="0" applyNumberFormat="1" applyFont="1" applyBorder="1" applyAlignment="1">
      <alignment horizontal="center" vertical="center"/>
    </xf>
    <xf numFmtId="4" fontId="10" fillId="0" borderId="17" xfId="0" applyNumberFormat="1" applyFont="1" applyBorder="1" applyAlignment="1">
      <alignment horizontal="center" vertical="center"/>
    </xf>
    <xf numFmtId="4" fontId="10" fillId="0" borderId="18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left" vertical="center"/>
    </xf>
    <xf numFmtId="4" fontId="1" fillId="0" borderId="17" xfId="0" applyNumberFormat="1" applyFont="1" applyBorder="1" applyAlignment="1">
      <alignment horizontal="left" vertical="center"/>
    </xf>
    <xf numFmtId="4" fontId="1" fillId="0" borderId="18" xfId="0" applyNumberFormat="1" applyFont="1" applyBorder="1" applyAlignment="1">
      <alignment horizontal="left" vertical="center"/>
    </xf>
    <xf numFmtId="4" fontId="1" fillId="0" borderId="12" xfId="0" applyNumberFormat="1" applyFont="1" applyBorder="1" applyAlignment="1">
      <alignment horizontal="left" vertical="center"/>
    </xf>
    <xf numFmtId="4" fontId="1" fillId="0" borderId="13" xfId="0" applyNumberFormat="1" applyFont="1" applyBorder="1" applyAlignment="1">
      <alignment horizontal="left" vertical="center"/>
    </xf>
    <xf numFmtId="4" fontId="1" fillId="0" borderId="14" xfId="0" applyNumberFormat="1" applyFont="1" applyBorder="1" applyAlignment="1">
      <alignment horizontal="left" vertical="center"/>
    </xf>
    <xf numFmtId="49" fontId="1" fillId="34" borderId="16" xfId="0" applyNumberFormat="1" applyFont="1" applyFill="1" applyBorder="1" applyAlignment="1">
      <alignment horizontal="center" vertical="center"/>
    </xf>
    <xf numFmtId="49" fontId="1" fillId="34" borderId="17" xfId="0" applyNumberFormat="1" applyFont="1" applyFill="1" applyBorder="1" applyAlignment="1">
      <alignment horizontal="center" vertical="center"/>
    </xf>
    <xf numFmtId="49" fontId="1" fillId="34" borderId="18" xfId="0" applyNumberFormat="1" applyFont="1" applyFill="1" applyBorder="1" applyAlignment="1">
      <alignment horizontal="center" vertical="center"/>
    </xf>
    <xf numFmtId="49" fontId="1" fillId="34" borderId="12" xfId="0" applyNumberFormat="1" applyFont="1" applyFill="1" applyBorder="1" applyAlignment="1">
      <alignment horizontal="center" vertical="center"/>
    </xf>
    <xf numFmtId="49" fontId="1" fillId="34" borderId="13" xfId="0" applyNumberFormat="1" applyFont="1" applyFill="1" applyBorder="1" applyAlignment="1">
      <alignment horizontal="center" vertical="center"/>
    </xf>
    <xf numFmtId="49" fontId="1" fillId="34" borderId="14" xfId="0" applyNumberFormat="1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left"/>
    </xf>
    <xf numFmtId="4" fontId="1" fillId="0" borderId="15" xfId="0" applyNumberFormat="1" applyFont="1" applyBorder="1" applyAlignment="1">
      <alignment horizontal="left"/>
    </xf>
    <xf numFmtId="4" fontId="1" fillId="0" borderId="11" xfId="0" applyNumberFormat="1" applyFont="1" applyBorder="1" applyAlignment="1">
      <alignment horizontal="left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5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4" fontId="1" fillId="34" borderId="16" xfId="0" applyNumberFormat="1" applyFont="1" applyFill="1" applyBorder="1" applyAlignment="1">
      <alignment horizontal="center" vertical="center"/>
    </xf>
    <xf numFmtId="4" fontId="1" fillId="34" borderId="17" xfId="0" applyNumberFormat="1" applyFont="1" applyFill="1" applyBorder="1" applyAlignment="1">
      <alignment horizontal="center" vertical="center"/>
    </xf>
    <xf numFmtId="4" fontId="1" fillId="34" borderId="18" xfId="0" applyNumberFormat="1" applyFont="1" applyFill="1" applyBorder="1" applyAlignment="1">
      <alignment horizontal="center" vertical="center"/>
    </xf>
    <xf numFmtId="4" fontId="1" fillId="34" borderId="12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49" fontId="10" fillId="33" borderId="24" xfId="0" applyNumberFormat="1" applyFont="1" applyFill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center"/>
    </xf>
    <xf numFmtId="4" fontId="1" fillId="0" borderId="24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34" borderId="16" xfId="0" applyNumberFormat="1" applyFont="1" applyFill="1" applyBorder="1" applyAlignment="1">
      <alignment horizontal="left" vertical="center"/>
    </xf>
    <xf numFmtId="4" fontId="1" fillId="34" borderId="17" xfId="0" applyNumberFormat="1" applyFont="1" applyFill="1" applyBorder="1" applyAlignment="1">
      <alignment horizontal="left" vertical="center"/>
    </xf>
    <xf numFmtId="4" fontId="1" fillId="34" borderId="18" xfId="0" applyNumberFormat="1" applyFont="1" applyFill="1" applyBorder="1" applyAlignment="1">
      <alignment horizontal="left" vertical="center"/>
    </xf>
    <xf numFmtId="4" fontId="1" fillId="34" borderId="12" xfId="0" applyNumberFormat="1" applyFont="1" applyFill="1" applyBorder="1" applyAlignment="1">
      <alignment horizontal="left" vertical="center"/>
    </xf>
    <xf numFmtId="4" fontId="1" fillId="34" borderId="13" xfId="0" applyNumberFormat="1" applyFont="1" applyFill="1" applyBorder="1" applyAlignment="1">
      <alignment horizontal="left" vertical="center"/>
    </xf>
    <xf numFmtId="4" fontId="1" fillId="34" borderId="14" xfId="0" applyNumberFormat="1" applyFont="1" applyFill="1" applyBorder="1" applyAlignment="1">
      <alignment horizontal="left" vertical="center"/>
    </xf>
    <xf numFmtId="0" fontId="1" fillId="34" borderId="23" xfId="0" applyFont="1" applyFill="1" applyBorder="1" applyAlignment="1">
      <alignment/>
    </xf>
    <xf numFmtId="4" fontId="1" fillId="0" borderId="2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4" fontId="1" fillId="0" borderId="16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0" fillId="0" borderId="24" xfId="0" applyNumberFormat="1" applyFont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 vertical="center"/>
    </xf>
    <xf numFmtId="49" fontId="1" fillId="33" borderId="17" xfId="0" applyNumberFormat="1" applyFont="1" applyFill="1" applyBorder="1" applyAlignment="1">
      <alignment horizontal="center" vertical="center"/>
    </xf>
    <xf numFmtId="49" fontId="1" fillId="33" borderId="18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 vertical="center"/>
    </xf>
    <xf numFmtId="172" fontId="1" fillId="0" borderId="15" xfId="0" applyNumberFormat="1" applyFont="1" applyBorder="1" applyAlignment="1">
      <alignment horizontal="center" vertical="center"/>
    </xf>
    <xf numFmtId="172" fontId="1" fillId="0" borderId="11" xfId="0" applyNumberFormat="1" applyFont="1" applyBorder="1" applyAlignment="1">
      <alignment horizontal="center" vertical="center"/>
    </xf>
    <xf numFmtId="172" fontId="1" fillId="0" borderId="16" xfId="0" applyNumberFormat="1" applyFont="1" applyBorder="1" applyAlignment="1">
      <alignment horizontal="center" vertical="center"/>
    </xf>
    <xf numFmtId="172" fontId="1" fillId="0" borderId="17" xfId="0" applyNumberFormat="1" applyFont="1" applyBorder="1" applyAlignment="1">
      <alignment horizontal="center" vertical="center"/>
    </xf>
    <xf numFmtId="172" fontId="1" fillId="0" borderId="18" xfId="0" applyNumberFormat="1" applyFont="1" applyBorder="1" applyAlignment="1">
      <alignment horizontal="center" vertical="center"/>
    </xf>
    <xf numFmtId="172" fontId="10" fillId="0" borderId="22" xfId="0" applyNumberFormat="1" applyFont="1" applyFill="1" applyBorder="1" applyAlignment="1">
      <alignment horizontal="center"/>
    </xf>
    <xf numFmtId="172" fontId="1" fillId="0" borderId="16" xfId="0" applyNumberFormat="1" applyFont="1" applyFill="1" applyBorder="1" applyAlignment="1">
      <alignment horizontal="center" vertical="center"/>
    </xf>
    <xf numFmtId="172" fontId="1" fillId="0" borderId="17" xfId="0" applyNumberFormat="1" applyFont="1" applyFill="1" applyBorder="1" applyAlignment="1">
      <alignment horizontal="center" vertical="center"/>
    </xf>
    <xf numFmtId="172" fontId="1" fillId="0" borderId="18" xfId="0" applyNumberFormat="1" applyFont="1" applyFill="1" applyBorder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172" fontId="1" fillId="0" borderId="13" xfId="0" applyNumberFormat="1" applyFont="1" applyFill="1" applyBorder="1" applyAlignment="1">
      <alignment horizontal="center" vertical="center"/>
    </xf>
    <xf numFmtId="172" fontId="1" fillId="0" borderId="14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left" vertical="center"/>
    </xf>
    <xf numFmtId="4" fontId="1" fillId="0" borderId="17" xfId="0" applyNumberFormat="1" applyFont="1" applyFill="1" applyBorder="1" applyAlignment="1">
      <alignment horizontal="left" vertical="center"/>
    </xf>
    <xf numFmtId="4" fontId="1" fillId="0" borderId="18" xfId="0" applyNumberFormat="1" applyFont="1" applyFill="1" applyBorder="1" applyAlignment="1">
      <alignment horizontal="left" vertical="center"/>
    </xf>
    <xf numFmtId="4" fontId="1" fillId="0" borderId="12" xfId="0" applyNumberFormat="1" applyFont="1" applyFill="1" applyBorder="1" applyAlignment="1">
      <alignment horizontal="left" vertical="center"/>
    </xf>
    <xf numFmtId="4" fontId="1" fillId="0" borderId="13" xfId="0" applyNumberFormat="1" applyFont="1" applyFill="1" applyBorder="1" applyAlignment="1">
      <alignment horizontal="left" vertical="center"/>
    </xf>
    <xf numFmtId="4" fontId="1" fillId="0" borderId="14" xfId="0" applyNumberFormat="1" applyFont="1" applyFill="1" applyBorder="1" applyAlignment="1">
      <alignment horizontal="left" vertical="center"/>
    </xf>
    <xf numFmtId="0" fontId="1" fillId="0" borderId="23" xfId="0" applyFont="1" applyFill="1" applyBorder="1" applyAlignment="1">
      <alignment/>
    </xf>
    <xf numFmtId="49" fontId="10" fillId="33" borderId="22" xfId="0" applyNumberFormat="1" applyFont="1" applyFill="1" applyBorder="1" applyAlignment="1">
      <alignment horizont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left" vertical="center"/>
    </xf>
    <xf numFmtId="4" fontId="1" fillId="0" borderId="20" xfId="0" applyNumberFormat="1" applyFont="1" applyBorder="1" applyAlignment="1">
      <alignment horizontal="left" vertical="center"/>
    </xf>
    <xf numFmtId="49" fontId="1" fillId="33" borderId="19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center" vertical="center"/>
    </xf>
    <xf numFmtId="49" fontId="1" fillId="33" borderId="20" xfId="0" applyNumberFormat="1" applyFont="1" applyFill="1" applyBorder="1" applyAlignment="1">
      <alignment horizontal="center" vertical="center"/>
    </xf>
    <xf numFmtId="4" fontId="1" fillId="33" borderId="16" xfId="0" applyNumberFormat="1" applyFont="1" applyFill="1" applyBorder="1" applyAlignment="1">
      <alignment horizontal="center" vertical="center"/>
    </xf>
    <xf numFmtId="4" fontId="1" fillId="33" borderId="17" xfId="0" applyNumberFormat="1" applyFont="1" applyFill="1" applyBorder="1" applyAlignment="1">
      <alignment horizontal="center" vertical="center"/>
    </xf>
    <xf numFmtId="4" fontId="1" fillId="33" borderId="18" xfId="0" applyNumberFormat="1" applyFont="1" applyFill="1" applyBorder="1" applyAlignment="1">
      <alignment horizontal="center" vertical="center"/>
    </xf>
    <xf numFmtId="4" fontId="1" fillId="33" borderId="19" xfId="0" applyNumberFormat="1" applyFont="1" applyFill="1" applyBorder="1" applyAlignment="1">
      <alignment horizontal="center" vertical="center"/>
    </xf>
    <xf numFmtId="4" fontId="1" fillId="33" borderId="0" xfId="0" applyNumberFormat="1" applyFont="1" applyFill="1" applyBorder="1" applyAlignment="1">
      <alignment horizontal="center" vertical="center"/>
    </xf>
    <xf numFmtId="4" fontId="1" fillId="33" borderId="20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35" borderId="16" xfId="0" applyNumberFormat="1" applyFont="1" applyFill="1" applyBorder="1" applyAlignment="1">
      <alignment horizontal="center" vertical="center"/>
    </xf>
    <xf numFmtId="4" fontId="1" fillId="35" borderId="17" xfId="0" applyNumberFormat="1" applyFont="1" applyFill="1" applyBorder="1" applyAlignment="1">
      <alignment horizontal="center" vertical="center"/>
    </xf>
    <xf numFmtId="4" fontId="1" fillId="35" borderId="18" xfId="0" applyNumberFormat="1" applyFont="1" applyFill="1" applyBorder="1" applyAlignment="1">
      <alignment horizontal="center" vertical="center"/>
    </xf>
    <xf numFmtId="4" fontId="1" fillId="35" borderId="19" xfId="0" applyNumberFormat="1" applyFont="1" applyFill="1" applyBorder="1" applyAlignment="1">
      <alignment horizontal="center" vertical="center"/>
    </xf>
    <xf numFmtId="4" fontId="1" fillId="35" borderId="0" xfId="0" applyNumberFormat="1" applyFont="1" applyFill="1" applyBorder="1" applyAlignment="1">
      <alignment horizontal="center" vertical="center"/>
    </xf>
    <xf numFmtId="4" fontId="1" fillId="35" borderId="20" xfId="0" applyNumberFormat="1" applyFont="1" applyFill="1" applyBorder="1" applyAlignment="1">
      <alignment horizontal="center" vertical="center"/>
    </xf>
    <xf numFmtId="4" fontId="1" fillId="35" borderId="12" xfId="0" applyNumberFormat="1" applyFont="1" applyFill="1" applyBorder="1" applyAlignment="1">
      <alignment horizontal="center" vertical="center"/>
    </xf>
    <xf numFmtId="4" fontId="1" fillId="35" borderId="13" xfId="0" applyNumberFormat="1" applyFont="1" applyFill="1" applyBorder="1" applyAlignment="1">
      <alignment horizontal="center" vertical="center"/>
    </xf>
    <xf numFmtId="4" fontId="1" fillId="35" borderId="14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 vertical="center"/>
    </xf>
    <xf numFmtId="49" fontId="10" fillId="33" borderId="15" xfId="0" applyNumberFormat="1" applyFont="1" applyFill="1" applyBorder="1" applyAlignment="1">
      <alignment horizontal="center" vertical="center"/>
    </xf>
    <xf numFmtId="49" fontId="10" fillId="33" borderId="11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4" fontId="1" fillId="0" borderId="10" xfId="0" applyNumberFormat="1" applyFont="1" applyBorder="1" applyAlignment="1">
      <alignment horizontal="left" vertical="center"/>
    </xf>
    <xf numFmtId="4" fontId="1" fillId="0" borderId="15" xfId="0" applyNumberFormat="1" applyFont="1" applyBorder="1" applyAlignment="1">
      <alignment horizontal="left" vertical="center"/>
    </xf>
    <xf numFmtId="4" fontId="1" fillId="0" borderId="11" xfId="0" applyNumberFormat="1" applyFont="1" applyBorder="1" applyAlignment="1">
      <alignment horizontal="left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49" fontId="1" fillId="33" borderId="10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9" fontId="1" fillId="33" borderId="24" xfId="0" applyNumberFormat="1" applyFont="1" applyFill="1" applyBorder="1" applyAlignment="1">
      <alignment horizontal="center"/>
    </xf>
    <xf numFmtId="4" fontId="1" fillId="33" borderId="24" xfId="0" applyNumberFormat="1" applyFont="1" applyFill="1" applyBorder="1" applyAlignment="1">
      <alignment horizontal="center"/>
    </xf>
    <xf numFmtId="4" fontId="1" fillId="0" borderId="24" xfId="0" applyNumberFormat="1" applyFont="1" applyBorder="1" applyAlignment="1">
      <alignment horizontal="left"/>
    </xf>
    <xf numFmtId="4" fontId="1" fillId="33" borderId="22" xfId="0" applyNumberFormat="1" applyFont="1" applyFill="1" applyBorder="1" applyAlignment="1">
      <alignment horizontal="center"/>
    </xf>
    <xf numFmtId="4" fontId="1" fillId="0" borderId="22" xfId="0" applyNumberFormat="1" applyFont="1" applyBorder="1" applyAlignment="1">
      <alignment horizontal="left"/>
    </xf>
    <xf numFmtId="4" fontId="10" fillId="33" borderId="24" xfId="0" applyNumberFormat="1" applyFont="1" applyFill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0" fillId="33" borderId="16" xfId="0" applyNumberFormat="1" applyFont="1" applyFill="1" applyBorder="1" applyAlignment="1">
      <alignment horizontal="center"/>
    </xf>
    <xf numFmtId="4" fontId="10" fillId="33" borderId="17" xfId="0" applyNumberFormat="1" applyFont="1" applyFill="1" applyBorder="1" applyAlignment="1">
      <alignment horizontal="center"/>
    </xf>
    <xf numFmtId="4" fontId="10" fillId="33" borderId="18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 horizontal="center"/>
    </xf>
    <xf numFmtId="49" fontId="10" fillId="33" borderId="17" xfId="0" applyNumberFormat="1" applyFont="1" applyFill="1" applyBorder="1" applyAlignment="1">
      <alignment horizontal="center"/>
    </xf>
    <xf numFmtId="49" fontId="10" fillId="33" borderId="18" xfId="0" applyNumberFormat="1" applyFont="1" applyFill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13" xfId="0" applyFont="1" applyBorder="1" applyAlignment="1">
      <alignment/>
    </xf>
    <xf numFmtId="0" fontId="10" fillId="0" borderId="24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1" fillId="33" borderId="22" xfId="0" applyNumberFormat="1" applyFont="1" applyFill="1" applyBorder="1" applyAlignment="1">
      <alignment horizontal="center"/>
    </xf>
    <xf numFmtId="4" fontId="10" fillId="33" borderId="16" xfId="0" applyNumberFormat="1" applyFont="1" applyFill="1" applyBorder="1" applyAlignment="1">
      <alignment horizontal="center" vertical="center"/>
    </xf>
    <xf numFmtId="4" fontId="10" fillId="33" borderId="17" xfId="0" applyNumberFormat="1" applyFont="1" applyFill="1" applyBorder="1" applyAlignment="1">
      <alignment horizontal="center" vertical="center"/>
    </xf>
    <xf numFmtId="4" fontId="10" fillId="33" borderId="18" xfId="0" applyNumberFormat="1" applyFont="1" applyFill="1" applyBorder="1" applyAlignment="1">
      <alignment horizontal="center" vertical="center"/>
    </xf>
    <xf numFmtId="4" fontId="10" fillId="33" borderId="12" xfId="0" applyNumberFormat="1" applyFont="1" applyFill="1" applyBorder="1" applyAlignment="1">
      <alignment horizontal="center" vertical="center"/>
    </xf>
    <xf numFmtId="4" fontId="10" fillId="33" borderId="13" xfId="0" applyNumberFormat="1" applyFont="1" applyFill="1" applyBorder="1" applyAlignment="1">
      <alignment horizontal="center" vertical="center"/>
    </xf>
    <xf numFmtId="4" fontId="10" fillId="33" borderId="14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2"/>
  <sheetViews>
    <sheetView view="pageBreakPreview" zoomScaleSheetLayoutView="100" zoomScalePageLayoutView="0" workbookViewId="0" topLeftCell="A64">
      <selection activeCell="A1" sqref="A1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BO1" s="1" t="s">
        <v>103</v>
      </c>
    </row>
    <row r="2" s="1" customFormat="1" ht="12" customHeight="1">
      <c r="BO2" s="1" t="s">
        <v>29</v>
      </c>
    </row>
    <row r="3" s="1" customFormat="1" ht="12" customHeight="1">
      <c r="BO3" s="1" t="s">
        <v>30</v>
      </c>
    </row>
    <row r="4" ht="21" customHeight="1"/>
    <row r="5" spans="1:108" s="3" customFormat="1" ht="14.25" customHeight="1">
      <c r="A5" s="35" t="s">
        <v>20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</row>
    <row r="6" spans="1:108" s="3" customFormat="1" ht="14.25" customHeight="1">
      <c r="A6" s="35" t="s">
        <v>21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</row>
    <row r="7" spans="1:108" s="3" customFormat="1" ht="14.25" customHeight="1">
      <c r="A7" s="35" t="s">
        <v>104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s="3" customFormat="1" ht="14.25" customHeight="1">
      <c r="A8" s="35" t="s">
        <v>127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</row>
    <row r="9" ht="21" customHeight="1"/>
    <row r="10" spans="3:87" ht="13.5">
      <c r="C10" s="4" t="s">
        <v>31</v>
      </c>
      <c r="D10" s="4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</row>
    <row r="11" spans="3:66" ht="13.5">
      <c r="C11" s="4" t="s">
        <v>32</v>
      </c>
      <c r="D11" s="4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</row>
    <row r="12" spans="3:66" ht="13.5">
      <c r="C12" s="4" t="s">
        <v>33</v>
      </c>
      <c r="D12" s="4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</row>
    <row r="13" spans="3:61" ht="13.5">
      <c r="C13" s="4" t="s">
        <v>34</v>
      </c>
      <c r="D13" s="4"/>
      <c r="AQ13" s="39"/>
      <c r="AR13" s="39"/>
      <c r="AS13" s="39"/>
      <c r="AT13" s="39"/>
      <c r="AU13" s="39"/>
      <c r="AV13" s="39"/>
      <c r="AW13" s="39"/>
      <c r="AX13" s="39"/>
      <c r="AY13" s="40" t="s">
        <v>35</v>
      </c>
      <c r="AZ13" s="40"/>
      <c r="BA13" s="39"/>
      <c r="BB13" s="39"/>
      <c r="BC13" s="39"/>
      <c r="BD13" s="39"/>
      <c r="BE13" s="39"/>
      <c r="BF13" s="39"/>
      <c r="BG13" s="39"/>
      <c r="BH13" s="39"/>
      <c r="BI13" s="2" t="s">
        <v>36</v>
      </c>
    </row>
    <row r="15" spans="1:108" s="6" customFormat="1" ht="13.5">
      <c r="A15" s="47" t="s">
        <v>28</v>
      </c>
      <c r="B15" s="48"/>
      <c r="C15" s="48"/>
      <c r="D15" s="48"/>
      <c r="E15" s="48"/>
      <c r="F15" s="48"/>
      <c r="G15" s="48"/>
      <c r="H15" s="48"/>
      <c r="I15" s="49"/>
      <c r="J15" s="53" t="s">
        <v>0</v>
      </c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9"/>
      <c r="BI15" s="47" t="s">
        <v>37</v>
      </c>
      <c r="BJ15" s="48"/>
      <c r="BK15" s="48"/>
      <c r="BL15" s="48"/>
      <c r="BM15" s="48"/>
      <c r="BN15" s="48"/>
      <c r="BO15" s="48"/>
      <c r="BP15" s="48"/>
      <c r="BQ15" s="48"/>
      <c r="BR15" s="48"/>
      <c r="BS15" s="49"/>
      <c r="BT15" s="41" t="s">
        <v>1</v>
      </c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3"/>
      <c r="CN15" s="47" t="s">
        <v>4</v>
      </c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9"/>
    </row>
    <row r="16" spans="1:108" s="6" customFormat="1" ht="13.5">
      <c r="A16" s="50"/>
      <c r="B16" s="51"/>
      <c r="C16" s="51"/>
      <c r="D16" s="51"/>
      <c r="E16" s="51"/>
      <c r="F16" s="51"/>
      <c r="G16" s="51"/>
      <c r="H16" s="51"/>
      <c r="I16" s="52"/>
      <c r="J16" s="50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2"/>
      <c r="BI16" s="50"/>
      <c r="BJ16" s="51"/>
      <c r="BK16" s="51"/>
      <c r="BL16" s="51"/>
      <c r="BM16" s="51"/>
      <c r="BN16" s="51"/>
      <c r="BO16" s="51"/>
      <c r="BP16" s="51"/>
      <c r="BQ16" s="51"/>
      <c r="BR16" s="51"/>
      <c r="BS16" s="52"/>
      <c r="BT16" s="41" t="s">
        <v>2</v>
      </c>
      <c r="BU16" s="42"/>
      <c r="BV16" s="42"/>
      <c r="BW16" s="42"/>
      <c r="BX16" s="42"/>
      <c r="BY16" s="42"/>
      <c r="BZ16" s="42"/>
      <c r="CA16" s="42"/>
      <c r="CB16" s="42"/>
      <c r="CC16" s="43"/>
      <c r="CD16" s="41" t="s">
        <v>3</v>
      </c>
      <c r="CE16" s="42"/>
      <c r="CF16" s="42"/>
      <c r="CG16" s="42"/>
      <c r="CH16" s="42"/>
      <c r="CI16" s="42"/>
      <c r="CJ16" s="42"/>
      <c r="CK16" s="42"/>
      <c r="CL16" s="42"/>
      <c r="CM16" s="43"/>
      <c r="CN16" s="60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2"/>
    </row>
    <row r="17" spans="1:108" s="6" customFormat="1" ht="15" customHeight="1">
      <c r="A17" s="54" t="s">
        <v>5</v>
      </c>
      <c r="B17" s="55"/>
      <c r="C17" s="55"/>
      <c r="D17" s="55"/>
      <c r="E17" s="55"/>
      <c r="F17" s="55"/>
      <c r="G17" s="55"/>
      <c r="H17" s="55"/>
      <c r="I17" s="56"/>
      <c r="J17" s="5"/>
      <c r="K17" s="57" t="s">
        <v>38</v>
      </c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7"/>
      <c r="BI17" s="41" t="s">
        <v>39</v>
      </c>
      <c r="BJ17" s="42"/>
      <c r="BK17" s="42"/>
      <c r="BL17" s="42"/>
      <c r="BM17" s="42"/>
      <c r="BN17" s="42"/>
      <c r="BO17" s="42"/>
      <c r="BP17" s="42"/>
      <c r="BQ17" s="42"/>
      <c r="BR17" s="42"/>
      <c r="BS17" s="43"/>
      <c r="BT17" s="41" t="s">
        <v>39</v>
      </c>
      <c r="BU17" s="42"/>
      <c r="BV17" s="42"/>
      <c r="BW17" s="42"/>
      <c r="BX17" s="42"/>
      <c r="BY17" s="42"/>
      <c r="BZ17" s="42"/>
      <c r="CA17" s="42"/>
      <c r="CB17" s="42"/>
      <c r="CC17" s="43"/>
      <c r="CD17" s="41" t="s">
        <v>39</v>
      </c>
      <c r="CE17" s="42"/>
      <c r="CF17" s="42"/>
      <c r="CG17" s="42"/>
      <c r="CH17" s="42"/>
      <c r="CI17" s="42"/>
      <c r="CJ17" s="42"/>
      <c r="CK17" s="42"/>
      <c r="CL17" s="42"/>
      <c r="CM17" s="43"/>
      <c r="CN17" s="44" t="s">
        <v>39</v>
      </c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6"/>
    </row>
    <row r="18" spans="1:108" s="6" customFormat="1" ht="30" customHeight="1">
      <c r="A18" s="54" t="s">
        <v>7</v>
      </c>
      <c r="B18" s="55"/>
      <c r="C18" s="55"/>
      <c r="D18" s="55"/>
      <c r="E18" s="55"/>
      <c r="F18" s="55"/>
      <c r="G18" s="55"/>
      <c r="H18" s="55"/>
      <c r="I18" s="56"/>
      <c r="J18" s="5"/>
      <c r="K18" s="57" t="s">
        <v>105</v>
      </c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7"/>
      <c r="BI18" s="41" t="s">
        <v>6</v>
      </c>
      <c r="BJ18" s="42"/>
      <c r="BK18" s="42"/>
      <c r="BL18" s="42"/>
      <c r="BM18" s="42"/>
      <c r="BN18" s="42"/>
      <c r="BO18" s="42"/>
      <c r="BP18" s="42"/>
      <c r="BQ18" s="42"/>
      <c r="BR18" s="42"/>
      <c r="BS18" s="43"/>
      <c r="BT18" s="41"/>
      <c r="BU18" s="42"/>
      <c r="BV18" s="42"/>
      <c r="BW18" s="42"/>
      <c r="BX18" s="42"/>
      <c r="BY18" s="42"/>
      <c r="BZ18" s="42"/>
      <c r="CA18" s="42"/>
      <c r="CB18" s="42"/>
      <c r="CC18" s="43"/>
      <c r="CD18" s="41"/>
      <c r="CE18" s="42"/>
      <c r="CF18" s="42"/>
      <c r="CG18" s="42"/>
      <c r="CH18" s="42"/>
      <c r="CI18" s="42"/>
      <c r="CJ18" s="42"/>
      <c r="CK18" s="42"/>
      <c r="CL18" s="42"/>
      <c r="CM18" s="43"/>
      <c r="CN18" s="63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5"/>
    </row>
    <row r="19" spans="1:108" s="6" customFormat="1" ht="30" customHeight="1">
      <c r="A19" s="54" t="s">
        <v>8</v>
      </c>
      <c r="B19" s="55"/>
      <c r="C19" s="55"/>
      <c r="D19" s="55"/>
      <c r="E19" s="55"/>
      <c r="F19" s="55"/>
      <c r="G19" s="55"/>
      <c r="H19" s="55"/>
      <c r="I19" s="56"/>
      <c r="J19" s="5"/>
      <c r="K19" s="57" t="s">
        <v>106</v>
      </c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7"/>
      <c r="BI19" s="41" t="s">
        <v>6</v>
      </c>
      <c r="BJ19" s="42"/>
      <c r="BK19" s="42"/>
      <c r="BL19" s="42"/>
      <c r="BM19" s="42"/>
      <c r="BN19" s="42"/>
      <c r="BO19" s="42"/>
      <c r="BP19" s="42"/>
      <c r="BQ19" s="42"/>
      <c r="BR19" s="42"/>
      <c r="BS19" s="43"/>
      <c r="BT19" s="41"/>
      <c r="BU19" s="42"/>
      <c r="BV19" s="42"/>
      <c r="BW19" s="42"/>
      <c r="BX19" s="42"/>
      <c r="BY19" s="42"/>
      <c r="BZ19" s="42"/>
      <c r="CA19" s="42"/>
      <c r="CB19" s="42"/>
      <c r="CC19" s="43"/>
      <c r="CD19" s="41"/>
      <c r="CE19" s="42"/>
      <c r="CF19" s="42"/>
      <c r="CG19" s="42"/>
      <c r="CH19" s="42"/>
      <c r="CI19" s="42"/>
      <c r="CJ19" s="42"/>
      <c r="CK19" s="42"/>
      <c r="CL19" s="42"/>
      <c r="CM19" s="43"/>
      <c r="CN19" s="63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5"/>
    </row>
    <row r="20" spans="1:108" s="6" customFormat="1" ht="15" customHeight="1">
      <c r="A20" s="54" t="s">
        <v>9</v>
      </c>
      <c r="B20" s="55"/>
      <c r="C20" s="55"/>
      <c r="D20" s="55"/>
      <c r="E20" s="55"/>
      <c r="F20" s="55"/>
      <c r="G20" s="55"/>
      <c r="H20" s="55"/>
      <c r="I20" s="56"/>
      <c r="J20" s="5"/>
      <c r="K20" s="57" t="s">
        <v>10</v>
      </c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7"/>
      <c r="BI20" s="41" t="s">
        <v>6</v>
      </c>
      <c r="BJ20" s="42"/>
      <c r="BK20" s="42"/>
      <c r="BL20" s="42"/>
      <c r="BM20" s="42"/>
      <c r="BN20" s="42"/>
      <c r="BO20" s="42"/>
      <c r="BP20" s="42"/>
      <c r="BQ20" s="42"/>
      <c r="BR20" s="42"/>
      <c r="BS20" s="43"/>
      <c r="BT20" s="41"/>
      <c r="BU20" s="42"/>
      <c r="BV20" s="42"/>
      <c r="BW20" s="42"/>
      <c r="BX20" s="42"/>
      <c r="BY20" s="42"/>
      <c r="BZ20" s="42"/>
      <c r="CA20" s="42"/>
      <c r="CB20" s="42"/>
      <c r="CC20" s="43"/>
      <c r="CD20" s="41"/>
      <c r="CE20" s="42"/>
      <c r="CF20" s="42"/>
      <c r="CG20" s="42"/>
      <c r="CH20" s="42"/>
      <c r="CI20" s="42"/>
      <c r="CJ20" s="42"/>
      <c r="CK20" s="42"/>
      <c r="CL20" s="42"/>
      <c r="CM20" s="43"/>
      <c r="CN20" s="63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5"/>
    </row>
    <row r="21" spans="1:108" s="6" customFormat="1" ht="30" customHeight="1">
      <c r="A21" s="54" t="s">
        <v>12</v>
      </c>
      <c r="B21" s="55"/>
      <c r="C21" s="55"/>
      <c r="D21" s="55"/>
      <c r="E21" s="55"/>
      <c r="F21" s="55"/>
      <c r="G21" s="55"/>
      <c r="H21" s="55"/>
      <c r="I21" s="56"/>
      <c r="J21" s="5"/>
      <c r="K21" s="57" t="s">
        <v>128</v>
      </c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7"/>
      <c r="BI21" s="41" t="s">
        <v>6</v>
      </c>
      <c r="BJ21" s="42"/>
      <c r="BK21" s="42"/>
      <c r="BL21" s="42"/>
      <c r="BM21" s="42"/>
      <c r="BN21" s="42"/>
      <c r="BO21" s="42"/>
      <c r="BP21" s="42"/>
      <c r="BQ21" s="42"/>
      <c r="BR21" s="42"/>
      <c r="BS21" s="43"/>
      <c r="BT21" s="41"/>
      <c r="BU21" s="42"/>
      <c r="BV21" s="42"/>
      <c r="BW21" s="42"/>
      <c r="BX21" s="42"/>
      <c r="BY21" s="42"/>
      <c r="BZ21" s="42"/>
      <c r="CA21" s="42"/>
      <c r="CB21" s="42"/>
      <c r="CC21" s="43"/>
      <c r="CD21" s="41"/>
      <c r="CE21" s="42"/>
      <c r="CF21" s="42"/>
      <c r="CG21" s="42"/>
      <c r="CH21" s="42"/>
      <c r="CI21" s="42"/>
      <c r="CJ21" s="42"/>
      <c r="CK21" s="42"/>
      <c r="CL21" s="42"/>
      <c r="CM21" s="43"/>
      <c r="CN21" s="63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5"/>
    </row>
    <row r="22" spans="1:108" s="6" customFormat="1" ht="15" customHeight="1">
      <c r="A22" s="54" t="s">
        <v>14</v>
      </c>
      <c r="B22" s="55"/>
      <c r="C22" s="55"/>
      <c r="D22" s="55"/>
      <c r="E22" s="55"/>
      <c r="F22" s="55"/>
      <c r="G22" s="55"/>
      <c r="H22" s="55"/>
      <c r="I22" s="56"/>
      <c r="J22" s="5"/>
      <c r="K22" s="57" t="s">
        <v>107</v>
      </c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7"/>
      <c r="BI22" s="41" t="s">
        <v>6</v>
      </c>
      <c r="BJ22" s="42"/>
      <c r="BK22" s="42"/>
      <c r="BL22" s="42"/>
      <c r="BM22" s="42"/>
      <c r="BN22" s="42"/>
      <c r="BO22" s="42"/>
      <c r="BP22" s="42"/>
      <c r="BQ22" s="42"/>
      <c r="BR22" s="42"/>
      <c r="BS22" s="43"/>
      <c r="BT22" s="41"/>
      <c r="BU22" s="42"/>
      <c r="BV22" s="42"/>
      <c r="BW22" s="42"/>
      <c r="BX22" s="42"/>
      <c r="BY22" s="42"/>
      <c r="BZ22" s="42"/>
      <c r="CA22" s="42"/>
      <c r="CB22" s="42"/>
      <c r="CC22" s="43"/>
      <c r="CD22" s="41"/>
      <c r="CE22" s="42"/>
      <c r="CF22" s="42"/>
      <c r="CG22" s="42"/>
      <c r="CH22" s="42"/>
      <c r="CI22" s="42"/>
      <c r="CJ22" s="42"/>
      <c r="CK22" s="42"/>
      <c r="CL22" s="42"/>
      <c r="CM22" s="43"/>
      <c r="CN22" s="63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5"/>
    </row>
    <row r="23" spans="1:108" s="6" customFormat="1" ht="58.5" customHeight="1">
      <c r="A23" s="54" t="s">
        <v>40</v>
      </c>
      <c r="B23" s="55"/>
      <c r="C23" s="55"/>
      <c r="D23" s="55"/>
      <c r="E23" s="55"/>
      <c r="F23" s="55"/>
      <c r="G23" s="55"/>
      <c r="H23" s="55"/>
      <c r="I23" s="56"/>
      <c r="J23" s="5"/>
      <c r="K23" s="57" t="s">
        <v>41</v>
      </c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7"/>
      <c r="BI23" s="41" t="s">
        <v>6</v>
      </c>
      <c r="BJ23" s="42"/>
      <c r="BK23" s="42"/>
      <c r="BL23" s="42"/>
      <c r="BM23" s="42"/>
      <c r="BN23" s="42"/>
      <c r="BO23" s="42"/>
      <c r="BP23" s="42"/>
      <c r="BQ23" s="42"/>
      <c r="BR23" s="42"/>
      <c r="BS23" s="43"/>
      <c r="BT23" s="41"/>
      <c r="BU23" s="42"/>
      <c r="BV23" s="42"/>
      <c r="BW23" s="42"/>
      <c r="BX23" s="42"/>
      <c r="BY23" s="42"/>
      <c r="BZ23" s="42"/>
      <c r="CA23" s="42"/>
      <c r="CB23" s="42"/>
      <c r="CC23" s="43"/>
      <c r="CD23" s="41"/>
      <c r="CE23" s="42"/>
      <c r="CF23" s="42"/>
      <c r="CG23" s="42"/>
      <c r="CH23" s="42"/>
      <c r="CI23" s="42"/>
      <c r="CJ23" s="42"/>
      <c r="CK23" s="42"/>
      <c r="CL23" s="42"/>
      <c r="CM23" s="43"/>
      <c r="CN23" s="63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5"/>
    </row>
    <row r="24" spans="1:108" s="6" customFormat="1" ht="15" customHeight="1">
      <c r="A24" s="54" t="s">
        <v>42</v>
      </c>
      <c r="B24" s="55"/>
      <c r="C24" s="55"/>
      <c r="D24" s="55"/>
      <c r="E24" s="55"/>
      <c r="F24" s="55"/>
      <c r="G24" s="55"/>
      <c r="H24" s="55"/>
      <c r="I24" s="56"/>
      <c r="J24" s="5"/>
      <c r="K24" s="57" t="s">
        <v>13</v>
      </c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7"/>
      <c r="BI24" s="41" t="s">
        <v>6</v>
      </c>
      <c r="BJ24" s="42"/>
      <c r="BK24" s="42"/>
      <c r="BL24" s="42"/>
      <c r="BM24" s="42"/>
      <c r="BN24" s="42"/>
      <c r="BO24" s="42"/>
      <c r="BP24" s="42"/>
      <c r="BQ24" s="42"/>
      <c r="BR24" s="42"/>
      <c r="BS24" s="43"/>
      <c r="BT24" s="41"/>
      <c r="BU24" s="42"/>
      <c r="BV24" s="42"/>
      <c r="BW24" s="42"/>
      <c r="BX24" s="42"/>
      <c r="BY24" s="42"/>
      <c r="BZ24" s="42"/>
      <c r="CA24" s="42"/>
      <c r="CB24" s="42"/>
      <c r="CC24" s="43"/>
      <c r="CD24" s="41"/>
      <c r="CE24" s="42"/>
      <c r="CF24" s="42"/>
      <c r="CG24" s="42"/>
      <c r="CH24" s="42"/>
      <c r="CI24" s="42"/>
      <c r="CJ24" s="42"/>
      <c r="CK24" s="42"/>
      <c r="CL24" s="42"/>
      <c r="CM24" s="43"/>
      <c r="CN24" s="63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5"/>
    </row>
    <row r="25" spans="1:108" s="6" customFormat="1" ht="15" customHeight="1">
      <c r="A25" s="54" t="s">
        <v>11</v>
      </c>
      <c r="B25" s="55"/>
      <c r="C25" s="55"/>
      <c r="D25" s="55"/>
      <c r="E25" s="55"/>
      <c r="F25" s="55"/>
      <c r="G25" s="55"/>
      <c r="H25" s="55"/>
      <c r="I25" s="56"/>
      <c r="J25" s="5"/>
      <c r="K25" s="57" t="s">
        <v>22</v>
      </c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7"/>
      <c r="BI25" s="41" t="s">
        <v>6</v>
      </c>
      <c r="BJ25" s="42"/>
      <c r="BK25" s="42"/>
      <c r="BL25" s="42"/>
      <c r="BM25" s="42"/>
      <c r="BN25" s="42"/>
      <c r="BO25" s="42"/>
      <c r="BP25" s="42"/>
      <c r="BQ25" s="42"/>
      <c r="BR25" s="42"/>
      <c r="BS25" s="43"/>
      <c r="BT25" s="41"/>
      <c r="BU25" s="42"/>
      <c r="BV25" s="42"/>
      <c r="BW25" s="42"/>
      <c r="BX25" s="42"/>
      <c r="BY25" s="42"/>
      <c r="BZ25" s="42"/>
      <c r="CA25" s="42"/>
      <c r="CB25" s="42"/>
      <c r="CC25" s="43"/>
      <c r="CD25" s="41"/>
      <c r="CE25" s="42"/>
      <c r="CF25" s="42"/>
      <c r="CG25" s="42"/>
      <c r="CH25" s="42"/>
      <c r="CI25" s="42"/>
      <c r="CJ25" s="42"/>
      <c r="CK25" s="42"/>
      <c r="CL25" s="42"/>
      <c r="CM25" s="43"/>
      <c r="CN25" s="63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5"/>
    </row>
    <row r="26" spans="1:108" s="6" customFormat="1" ht="15" customHeight="1">
      <c r="A26" s="54" t="s">
        <v>43</v>
      </c>
      <c r="B26" s="55"/>
      <c r="C26" s="55"/>
      <c r="D26" s="55"/>
      <c r="E26" s="55"/>
      <c r="F26" s="55"/>
      <c r="G26" s="55"/>
      <c r="H26" s="55"/>
      <c r="I26" s="56"/>
      <c r="J26" s="5"/>
      <c r="K26" s="57" t="s">
        <v>13</v>
      </c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7"/>
      <c r="BI26" s="41" t="s">
        <v>6</v>
      </c>
      <c r="BJ26" s="42"/>
      <c r="BK26" s="42"/>
      <c r="BL26" s="42"/>
      <c r="BM26" s="42"/>
      <c r="BN26" s="42"/>
      <c r="BO26" s="42"/>
      <c r="BP26" s="42"/>
      <c r="BQ26" s="42"/>
      <c r="BR26" s="42"/>
      <c r="BS26" s="43"/>
      <c r="BT26" s="41"/>
      <c r="BU26" s="42"/>
      <c r="BV26" s="42"/>
      <c r="BW26" s="42"/>
      <c r="BX26" s="42"/>
      <c r="BY26" s="42"/>
      <c r="BZ26" s="42"/>
      <c r="CA26" s="42"/>
      <c r="CB26" s="42"/>
      <c r="CC26" s="43"/>
      <c r="CD26" s="41"/>
      <c r="CE26" s="42"/>
      <c r="CF26" s="42"/>
      <c r="CG26" s="42"/>
      <c r="CH26" s="42"/>
      <c r="CI26" s="42"/>
      <c r="CJ26" s="42"/>
      <c r="CK26" s="42"/>
      <c r="CL26" s="42"/>
      <c r="CM26" s="43"/>
      <c r="CN26" s="63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5"/>
    </row>
    <row r="27" spans="1:108" s="6" customFormat="1" ht="30" customHeight="1">
      <c r="A27" s="54" t="s">
        <v>15</v>
      </c>
      <c r="B27" s="55"/>
      <c r="C27" s="55"/>
      <c r="D27" s="55"/>
      <c r="E27" s="55"/>
      <c r="F27" s="55"/>
      <c r="G27" s="55"/>
      <c r="H27" s="55"/>
      <c r="I27" s="56"/>
      <c r="J27" s="5"/>
      <c r="K27" s="57" t="s">
        <v>108</v>
      </c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7"/>
      <c r="BI27" s="41" t="s">
        <v>6</v>
      </c>
      <c r="BJ27" s="42"/>
      <c r="BK27" s="42"/>
      <c r="BL27" s="42"/>
      <c r="BM27" s="42"/>
      <c r="BN27" s="42"/>
      <c r="BO27" s="42"/>
      <c r="BP27" s="42"/>
      <c r="BQ27" s="42"/>
      <c r="BR27" s="42"/>
      <c r="BS27" s="43"/>
      <c r="BT27" s="41"/>
      <c r="BU27" s="42"/>
      <c r="BV27" s="42"/>
      <c r="BW27" s="42"/>
      <c r="BX27" s="42"/>
      <c r="BY27" s="42"/>
      <c r="BZ27" s="42"/>
      <c r="CA27" s="42"/>
      <c r="CB27" s="42"/>
      <c r="CC27" s="43"/>
      <c r="CD27" s="41"/>
      <c r="CE27" s="42"/>
      <c r="CF27" s="42"/>
      <c r="CG27" s="42"/>
      <c r="CH27" s="42"/>
      <c r="CI27" s="42"/>
      <c r="CJ27" s="42"/>
      <c r="CK27" s="42"/>
      <c r="CL27" s="42"/>
      <c r="CM27" s="43"/>
      <c r="CN27" s="63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5"/>
    </row>
    <row r="28" spans="1:108" s="6" customFormat="1" ht="30" customHeight="1">
      <c r="A28" s="54" t="s">
        <v>44</v>
      </c>
      <c r="B28" s="55"/>
      <c r="C28" s="55"/>
      <c r="D28" s="55"/>
      <c r="E28" s="55"/>
      <c r="F28" s="55"/>
      <c r="G28" s="55"/>
      <c r="H28" s="55"/>
      <c r="I28" s="56"/>
      <c r="J28" s="5"/>
      <c r="K28" s="57" t="s">
        <v>109</v>
      </c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7"/>
      <c r="BI28" s="41" t="s">
        <v>6</v>
      </c>
      <c r="BJ28" s="42"/>
      <c r="BK28" s="42"/>
      <c r="BL28" s="42"/>
      <c r="BM28" s="42"/>
      <c r="BN28" s="42"/>
      <c r="BO28" s="42"/>
      <c r="BP28" s="42"/>
      <c r="BQ28" s="42"/>
      <c r="BR28" s="42"/>
      <c r="BS28" s="43"/>
      <c r="BT28" s="41"/>
      <c r="BU28" s="42"/>
      <c r="BV28" s="42"/>
      <c r="BW28" s="42"/>
      <c r="BX28" s="42"/>
      <c r="BY28" s="42"/>
      <c r="BZ28" s="42"/>
      <c r="CA28" s="42"/>
      <c r="CB28" s="42"/>
      <c r="CC28" s="43"/>
      <c r="CD28" s="41"/>
      <c r="CE28" s="42"/>
      <c r="CF28" s="42"/>
      <c r="CG28" s="42"/>
      <c r="CH28" s="42"/>
      <c r="CI28" s="42"/>
      <c r="CJ28" s="42"/>
      <c r="CK28" s="42"/>
      <c r="CL28" s="42"/>
      <c r="CM28" s="43"/>
      <c r="CN28" s="63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5"/>
    </row>
    <row r="29" spans="1:108" s="6" customFormat="1" ht="15" customHeight="1">
      <c r="A29" s="54" t="s">
        <v>46</v>
      </c>
      <c r="B29" s="55"/>
      <c r="C29" s="55"/>
      <c r="D29" s="55"/>
      <c r="E29" s="55"/>
      <c r="F29" s="55"/>
      <c r="G29" s="55"/>
      <c r="H29" s="55"/>
      <c r="I29" s="56"/>
      <c r="J29" s="5"/>
      <c r="K29" s="57" t="s">
        <v>45</v>
      </c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7"/>
      <c r="BI29" s="41" t="s">
        <v>6</v>
      </c>
      <c r="BJ29" s="42"/>
      <c r="BK29" s="42"/>
      <c r="BL29" s="42"/>
      <c r="BM29" s="42"/>
      <c r="BN29" s="42"/>
      <c r="BO29" s="42"/>
      <c r="BP29" s="42"/>
      <c r="BQ29" s="42"/>
      <c r="BR29" s="42"/>
      <c r="BS29" s="43"/>
      <c r="BT29" s="41"/>
      <c r="BU29" s="42"/>
      <c r="BV29" s="42"/>
      <c r="BW29" s="42"/>
      <c r="BX29" s="42"/>
      <c r="BY29" s="42"/>
      <c r="BZ29" s="42"/>
      <c r="CA29" s="42"/>
      <c r="CB29" s="42"/>
      <c r="CC29" s="43"/>
      <c r="CD29" s="41"/>
      <c r="CE29" s="42"/>
      <c r="CF29" s="42"/>
      <c r="CG29" s="42"/>
      <c r="CH29" s="42"/>
      <c r="CI29" s="42"/>
      <c r="CJ29" s="42"/>
      <c r="CK29" s="42"/>
      <c r="CL29" s="42"/>
      <c r="CM29" s="43"/>
      <c r="CN29" s="63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5"/>
    </row>
    <row r="30" spans="1:108" s="6" customFormat="1" ht="30" customHeight="1">
      <c r="A30" s="54" t="s">
        <v>110</v>
      </c>
      <c r="B30" s="55"/>
      <c r="C30" s="55"/>
      <c r="D30" s="55"/>
      <c r="E30" s="55"/>
      <c r="F30" s="55"/>
      <c r="G30" s="55"/>
      <c r="H30" s="55"/>
      <c r="I30" s="56"/>
      <c r="J30" s="5"/>
      <c r="K30" s="57" t="s">
        <v>47</v>
      </c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7"/>
      <c r="BI30" s="41" t="s">
        <v>6</v>
      </c>
      <c r="BJ30" s="42"/>
      <c r="BK30" s="42"/>
      <c r="BL30" s="42"/>
      <c r="BM30" s="42"/>
      <c r="BN30" s="42"/>
      <c r="BO30" s="42"/>
      <c r="BP30" s="42"/>
      <c r="BQ30" s="42"/>
      <c r="BR30" s="42"/>
      <c r="BS30" s="43"/>
      <c r="BT30" s="41"/>
      <c r="BU30" s="42"/>
      <c r="BV30" s="42"/>
      <c r="BW30" s="42"/>
      <c r="BX30" s="42"/>
      <c r="BY30" s="42"/>
      <c r="BZ30" s="42"/>
      <c r="CA30" s="42"/>
      <c r="CB30" s="42"/>
      <c r="CC30" s="43"/>
      <c r="CD30" s="41"/>
      <c r="CE30" s="42"/>
      <c r="CF30" s="42"/>
      <c r="CG30" s="42"/>
      <c r="CH30" s="42"/>
      <c r="CI30" s="42"/>
      <c r="CJ30" s="42"/>
      <c r="CK30" s="42"/>
      <c r="CL30" s="42"/>
      <c r="CM30" s="43"/>
      <c r="CN30" s="63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5"/>
    </row>
    <row r="31" spans="1:108" s="6" customFormat="1" ht="45" customHeight="1">
      <c r="A31" s="54" t="s">
        <v>111</v>
      </c>
      <c r="B31" s="55"/>
      <c r="C31" s="55"/>
      <c r="D31" s="55"/>
      <c r="E31" s="55"/>
      <c r="F31" s="55"/>
      <c r="G31" s="55"/>
      <c r="H31" s="55"/>
      <c r="I31" s="56"/>
      <c r="J31" s="5"/>
      <c r="K31" s="57" t="s">
        <v>112</v>
      </c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7"/>
      <c r="BI31" s="41" t="s">
        <v>6</v>
      </c>
      <c r="BJ31" s="42"/>
      <c r="BK31" s="42"/>
      <c r="BL31" s="42"/>
      <c r="BM31" s="42"/>
      <c r="BN31" s="42"/>
      <c r="BO31" s="42"/>
      <c r="BP31" s="42"/>
      <c r="BQ31" s="42"/>
      <c r="BR31" s="42"/>
      <c r="BS31" s="43"/>
      <c r="BT31" s="41"/>
      <c r="BU31" s="42"/>
      <c r="BV31" s="42"/>
      <c r="BW31" s="42"/>
      <c r="BX31" s="42"/>
      <c r="BY31" s="42"/>
      <c r="BZ31" s="42"/>
      <c r="CA31" s="42"/>
      <c r="CB31" s="42"/>
      <c r="CC31" s="43"/>
      <c r="CD31" s="41"/>
      <c r="CE31" s="42"/>
      <c r="CF31" s="42"/>
      <c r="CG31" s="42"/>
      <c r="CH31" s="42"/>
      <c r="CI31" s="42"/>
      <c r="CJ31" s="42"/>
      <c r="CK31" s="42"/>
      <c r="CL31" s="42"/>
      <c r="CM31" s="43"/>
      <c r="CN31" s="63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5"/>
    </row>
    <row r="32" spans="1:108" s="6" customFormat="1" ht="30" customHeight="1">
      <c r="A32" s="54" t="s">
        <v>113</v>
      </c>
      <c r="B32" s="55"/>
      <c r="C32" s="55"/>
      <c r="D32" s="55"/>
      <c r="E32" s="55"/>
      <c r="F32" s="55"/>
      <c r="G32" s="55"/>
      <c r="H32" s="55"/>
      <c r="I32" s="56"/>
      <c r="J32" s="5"/>
      <c r="K32" s="57" t="s">
        <v>114</v>
      </c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7"/>
      <c r="BI32" s="41" t="s">
        <v>6</v>
      </c>
      <c r="BJ32" s="42"/>
      <c r="BK32" s="42"/>
      <c r="BL32" s="42"/>
      <c r="BM32" s="42"/>
      <c r="BN32" s="42"/>
      <c r="BO32" s="42"/>
      <c r="BP32" s="42"/>
      <c r="BQ32" s="42"/>
      <c r="BR32" s="42"/>
      <c r="BS32" s="43"/>
      <c r="BT32" s="41"/>
      <c r="BU32" s="42"/>
      <c r="BV32" s="42"/>
      <c r="BW32" s="42"/>
      <c r="BX32" s="42"/>
      <c r="BY32" s="42"/>
      <c r="BZ32" s="42"/>
      <c r="CA32" s="42"/>
      <c r="CB32" s="42"/>
      <c r="CC32" s="43"/>
      <c r="CD32" s="41"/>
      <c r="CE32" s="42"/>
      <c r="CF32" s="42"/>
      <c r="CG32" s="42"/>
      <c r="CH32" s="42"/>
      <c r="CI32" s="42"/>
      <c r="CJ32" s="42"/>
      <c r="CK32" s="42"/>
      <c r="CL32" s="42"/>
      <c r="CM32" s="43"/>
      <c r="CN32" s="63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5"/>
    </row>
    <row r="33" spans="1:108" s="6" customFormat="1" ht="30" customHeight="1">
      <c r="A33" s="54" t="s">
        <v>48</v>
      </c>
      <c r="B33" s="55"/>
      <c r="C33" s="55"/>
      <c r="D33" s="55"/>
      <c r="E33" s="55"/>
      <c r="F33" s="55"/>
      <c r="G33" s="55"/>
      <c r="H33" s="55"/>
      <c r="I33" s="56"/>
      <c r="J33" s="5"/>
      <c r="K33" s="57" t="s">
        <v>49</v>
      </c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7"/>
      <c r="BI33" s="41" t="s">
        <v>6</v>
      </c>
      <c r="BJ33" s="42"/>
      <c r="BK33" s="42"/>
      <c r="BL33" s="42"/>
      <c r="BM33" s="42"/>
      <c r="BN33" s="42"/>
      <c r="BO33" s="42"/>
      <c r="BP33" s="42"/>
      <c r="BQ33" s="42"/>
      <c r="BR33" s="42"/>
      <c r="BS33" s="43"/>
      <c r="BT33" s="41"/>
      <c r="BU33" s="42"/>
      <c r="BV33" s="42"/>
      <c r="BW33" s="42"/>
      <c r="BX33" s="42"/>
      <c r="BY33" s="42"/>
      <c r="BZ33" s="42"/>
      <c r="CA33" s="42"/>
      <c r="CB33" s="42"/>
      <c r="CC33" s="43"/>
      <c r="CD33" s="41"/>
      <c r="CE33" s="42"/>
      <c r="CF33" s="42"/>
      <c r="CG33" s="42"/>
      <c r="CH33" s="42"/>
      <c r="CI33" s="42"/>
      <c r="CJ33" s="42"/>
      <c r="CK33" s="42"/>
      <c r="CL33" s="42"/>
      <c r="CM33" s="43"/>
      <c r="CN33" s="63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5"/>
    </row>
    <row r="34" spans="1:108" s="6" customFormat="1" ht="15" customHeight="1">
      <c r="A34" s="54" t="s">
        <v>50</v>
      </c>
      <c r="B34" s="55"/>
      <c r="C34" s="55"/>
      <c r="D34" s="55"/>
      <c r="E34" s="55"/>
      <c r="F34" s="55"/>
      <c r="G34" s="55"/>
      <c r="H34" s="55"/>
      <c r="I34" s="56"/>
      <c r="J34" s="5"/>
      <c r="K34" s="57" t="s">
        <v>51</v>
      </c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7"/>
      <c r="BI34" s="41" t="s">
        <v>6</v>
      </c>
      <c r="BJ34" s="42"/>
      <c r="BK34" s="42"/>
      <c r="BL34" s="42"/>
      <c r="BM34" s="42"/>
      <c r="BN34" s="42"/>
      <c r="BO34" s="42"/>
      <c r="BP34" s="42"/>
      <c r="BQ34" s="42"/>
      <c r="BR34" s="42"/>
      <c r="BS34" s="43"/>
      <c r="BT34" s="41"/>
      <c r="BU34" s="42"/>
      <c r="BV34" s="42"/>
      <c r="BW34" s="42"/>
      <c r="BX34" s="42"/>
      <c r="BY34" s="42"/>
      <c r="BZ34" s="42"/>
      <c r="CA34" s="42"/>
      <c r="CB34" s="42"/>
      <c r="CC34" s="43"/>
      <c r="CD34" s="41"/>
      <c r="CE34" s="42"/>
      <c r="CF34" s="42"/>
      <c r="CG34" s="42"/>
      <c r="CH34" s="42"/>
      <c r="CI34" s="42"/>
      <c r="CJ34" s="42"/>
      <c r="CK34" s="42"/>
      <c r="CL34" s="42"/>
      <c r="CM34" s="43"/>
      <c r="CN34" s="63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5"/>
    </row>
    <row r="35" spans="1:108" s="6" customFormat="1" ht="45" customHeight="1">
      <c r="A35" s="54" t="s">
        <v>52</v>
      </c>
      <c r="B35" s="55"/>
      <c r="C35" s="55"/>
      <c r="D35" s="55"/>
      <c r="E35" s="55"/>
      <c r="F35" s="55"/>
      <c r="G35" s="55"/>
      <c r="H35" s="55"/>
      <c r="I35" s="56"/>
      <c r="J35" s="5"/>
      <c r="K35" s="57" t="s">
        <v>53</v>
      </c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7"/>
      <c r="BI35" s="41" t="s">
        <v>6</v>
      </c>
      <c r="BJ35" s="42"/>
      <c r="BK35" s="42"/>
      <c r="BL35" s="42"/>
      <c r="BM35" s="42"/>
      <c r="BN35" s="42"/>
      <c r="BO35" s="42"/>
      <c r="BP35" s="42"/>
      <c r="BQ35" s="42"/>
      <c r="BR35" s="42"/>
      <c r="BS35" s="43"/>
      <c r="BT35" s="41"/>
      <c r="BU35" s="42"/>
      <c r="BV35" s="42"/>
      <c r="BW35" s="42"/>
      <c r="BX35" s="42"/>
      <c r="BY35" s="42"/>
      <c r="BZ35" s="42"/>
      <c r="CA35" s="42"/>
      <c r="CB35" s="42"/>
      <c r="CC35" s="43"/>
      <c r="CD35" s="41"/>
      <c r="CE35" s="42"/>
      <c r="CF35" s="42"/>
      <c r="CG35" s="42"/>
      <c r="CH35" s="42"/>
      <c r="CI35" s="42"/>
      <c r="CJ35" s="42"/>
      <c r="CK35" s="42"/>
      <c r="CL35" s="42"/>
      <c r="CM35" s="43"/>
      <c r="CN35" s="63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5"/>
    </row>
    <row r="36" spans="1:108" s="6" customFormat="1" ht="15" customHeight="1">
      <c r="A36" s="54" t="s">
        <v>54</v>
      </c>
      <c r="B36" s="55"/>
      <c r="C36" s="55"/>
      <c r="D36" s="55"/>
      <c r="E36" s="55"/>
      <c r="F36" s="55"/>
      <c r="G36" s="55"/>
      <c r="H36" s="55"/>
      <c r="I36" s="56"/>
      <c r="J36" s="5"/>
      <c r="K36" s="57" t="s">
        <v>55</v>
      </c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7"/>
      <c r="BI36" s="41" t="s">
        <v>6</v>
      </c>
      <c r="BJ36" s="42"/>
      <c r="BK36" s="42"/>
      <c r="BL36" s="42"/>
      <c r="BM36" s="42"/>
      <c r="BN36" s="42"/>
      <c r="BO36" s="42"/>
      <c r="BP36" s="42"/>
      <c r="BQ36" s="42"/>
      <c r="BR36" s="42"/>
      <c r="BS36" s="43"/>
      <c r="BT36" s="41"/>
      <c r="BU36" s="42"/>
      <c r="BV36" s="42"/>
      <c r="BW36" s="42"/>
      <c r="BX36" s="42"/>
      <c r="BY36" s="42"/>
      <c r="BZ36" s="42"/>
      <c r="CA36" s="42"/>
      <c r="CB36" s="42"/>
      <c r="CC36" s="43"/>
      <c r="CD36" s="41"/>
      <c r="CE36" s="42"/>
      <c r="CF36" s="42"/>
      <c r="CG36" s="42"/>
      <c r="CH36" s="42"/>
      <c r="CI36" s="42"/>
      <c r="CJ36" s="42"/>
      <c r="CK36" s="42"/>
      <c r="CL36" s="42"/>
      <c r="CM36" s="43"/>
      <c r="CN36" s="63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5"/>
    </row>
    <row r="37" spans="1:108" s="6" customFormat="1" ht="15" customHeight="1">
      <c r="A37" s="54" t="s">
        <v>56</v>
      </c>
      <c r="B37" s="55"/>
      <c r="C37" s="55"/>
      <c r="D37" s="55"/>
      <c r="E37" s="55"/>
      <c r="F37" s="55"/>
      <c r="G37" s="55"/>
      <c r="H37" s="55"/>
      <c r="I37" s="56"/>
      <c r="J37" s="5"/>
      <c r="K37" s="57" t="s">
        <v>23</v>
      </c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7"/>
      <c r="BI37" s="41" t="s">
        <v>6</v>
      </c>
      <c r="BJ37" s="42"/>
      <c r="BK37" s="42"/>
      <c r="BL37" s="42"/>
      <c r="BM37" s="42"/>
      <c r="BN37" s="42"/>
      <c r="BO37" s="42"/>
      <c r="BP37" s="42"/>
      <c r="BQ37" s="42"/>
      <c r="BR37" s="42"/>
      <c r="BS37" s="43"/>
      <c r="BT37" s="41"/>
      <c r="BU37" s="42"/>
      <c r="BV37" s="42"/>
      <c r="BW37" s="42"/>
      <c r="BX37" s="42"/>
      <c r="BY37" s="42"/>
      <c r="BZ37" s="42"/>
      <c r="CA37" s="42"/>
      <c r="CB37" s="42"/>
      <c r="CC37" s="43"/>
      <c r="CD37" s="41"/>
      <c r="CE37" s="42"/>
      <c r="CF37" s="42"/>
      <c r="CG37" s="42"/>
      <c r="CH37" s="42"/>
      <c r="CI37" s="42"/>
      <c r="CJ37" s="42"/>
      <c r="CK37" s="42"/>
      <c r="CL37" s="42"/>
      <c r="CM37" s="43"/>
      <c r="CN37" s="63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5"/>
    </row>
    <row r="38" spans="1:108" s="6" customFormat="1" ht="45" customHeight="1">
      <c r="A38" s="54" t="s">
        <v>57</v>
      </c>
      <c r="B38" s="55"/>
      <c r="C38" s="55"/>
      <c r="D38" s="55"/>
      <c r="E38" s="55"/>
      <c r="F38" s="55"/>
      <c r="G38" s="55"/>
      <c r="H38" s="55"/>
      <c r="I38" s="56"/>
      <c r="J38" s="5"/>
      <c r="K38" s="57" t="s">
        <v>115</v>
      </c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7"/>
      <c r="BI38" s="41" t="s">
        <v>6</v>
      </c>
      <c r="BJ38" s="42"/>
      <c r="BK38" s="42"/>
      <c r="BL38" s="42"/>
      <c r="BM38" s="42"/>
      <c r="BN38" s="42"/>
      <c r="BO38" s="42"/>
      <c r="BP38" s="42"/>
      <c r="BQ38" s="42"/>
      <c r="BR38" s="42"/>
      <c r="BS38" s="43"/>
      <c r="BT38" s="41"/>
      <c r="BU38" s="42"/>
      <c r="BV38" s="42"/>
      <c r="BW38" s="42"/>
      <c r="BX38" s="42"/>
      <c r="BY38" s="42"/>
      <c r="BZ38" s="42"/>
      <c r="CA38" s="42"/>
      <c r="CB38" s="42"/>
      <c r="CC38" s="43"/>
      <c r="CD38" s="41"/>
      <c r="CE38" s="42"/>
      <c r="CF38" s="42"/>
      <c r="CG38" s="42"/>
      <c r="CH38" s="42"/>
      <c r="CI38" s="42"/>
      <c r="CJ38" s="42"/>
      <c r="CK38" s="42"/>
      <c r="CL38" s="42"/>
      <c r="CM38" s="43"/>
      <c r="CN38" s="63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5"/>
    </row>
    <row r="39" spans="1:108" s="6" customFormat="1" ht="15" customHeight="1">
      <c r="A39" s="54" t="s">
        <v>58</v>
      </c>
      <c r="B39" s="55"/>
      <c r="C39" s="55"/>
      <c r="D39" s="55"/>
      <c r="E39" s="55"/>
      <c r="F39" s="55"/>
      <c r="G39" s="55"/>
      <c r="H39" s="55"/>
      <c r="I39" s="56"/>
      <c r="J39" s="5"/>
      <c r="K39" s="57" t="s">
        <v>116</v>
      </c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7"/>
      <c r="BI39" s="41" t="s">
        <v>6</v>
      </c>
      <c r="BJ39" s="42"/>
      <c r="BK39" s="42"/>
      <c r="BL39" s="42"/>
      <c r="BM39" s="42"/>
      <c r="BN39" s="42"/>
      <c r="BO39" s="42"/>
      <c r="BP39" s="42"/>
      <c r="BQ39" s="42"/>
      <c r="BR39" s="42"/>
      <c r="BS39" s="43"/>
      <c r="BT39" s="41"/>
      <c r="BU39" s="42"/>
      <c r="BV39" s="42"/>
      <c r="BW39" s="42"/>
      <c r="BX39" s="42"/>
      <c r="BY39" s="42"/>
      <c r="BZ39" s="42"/>
      <c r="CA39" s="42"/>
      <c r="CB39" s="42"/>
      <c r="CC39" s="43"/>
      <c r="CD39" s="41"/>
      <c r="CE39" s="42"/>
      <c r="CF39" s="42"/>
      <c r="CG39" s="42"/>
      <c r="CH39" s="42"/>
      <c r="CI39" s="42"/>
      <c r="CJ39" s="42"/>
      <c r="CK39" s="42"/>
      <c r="CL39" s="42"/>
      <c r="CM39" s="43"/>
      <c r="CN39" s="63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5"/>
    </row>
    <row r="40" spans="1:108" s="6" customFormat="1" ht="15" customHeight="1">
      <c r="A40" s="54" t="s">
        <v>59</v>
      </c>
      <c r="B40" s="55"/>
      <c r="C40" s="55"/>
      <c r="D40" s="55"/>
      <c r="E40" s="55"/>
      <c r="F40" s="55"/>
      <c r="G40" s="55"/>
      <c r="H40" s="55"/>
      <c r="I40" s="56"/>
      <c r="J40" s="5"/>
      <c r="K40" s="57" t="s">
        <v>117</v>
      </c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7"/>
      <c r="BI40" s="41" t="s">
        <v>6</v>
      </c>
      <c r="BJ40" s="42"/>
      <c r="BK40" s="42"/>
      <c r="BL40" s="42"/>
      <c r="BM40" s="42"/>
      <c r="BN40" s="42"/>
      <c r="BO40" s="42"/>
      <c r="BP40" s="42"/>
      <c r="BQ40" s="42"/>
      <c r="BR40" s="42"/>
      <c r="BS40" s="43"/>
      <c r="BT40" s="41"/>
      <c r="BU40" s="42"/>
      <c r="BV40" s="42"/>
      <c r="BW40" s="42"/>
      <c r="BX40" s="42"/>
      <c r="BY40" s="42"/>
      <c r="BZ40" s="42"/>
      <c r="CA40" s="42"/>
      <c r="CB40" s="42"/>
      <c r="CC40" s="43"/>
      <c r="CD40" s="41"/>
      <c r="CE40" s="42"/>
      <c r="CF40" s="42"/>
      <c r="CG40" s="42"/>
      <c r="CH40" s="42"/>
      <c r="CI40" s="42"/>
      <c r="CJ40" s="42"/>
      <c r="CK40" s="42"/>
      <c r="CL40" s="42"/>
      <c r="CM40" s="43"/>
      <c r="CN40" s="63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5"/>
    </row>
    <row r="41" spans="1:108" s="6" customFormat="1" ht="15" customHeight="1">
      <c r="A41" s="54" t="s">
        <v>63</v>
      </c>
      <c r="B41" s="55"/>
      <c r="C41" s="55"/>
      <c r="D41" s="55"/>
      <c r="E41" s="55"/>
      <c r="F41" s="55"/>
      <c r="G41" s="55"/>
      <c r="H41" s="55"/>
      <c r="I41" s="56"/>
      <c r="J41" s="5"/>
      <c r="K41" s="57" t="s">
        <v>24</v>
      </c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7"/>
      <c r="BI41" s="41" t="s">
        <v>6</v>
      </c>
      <c r="BJ41" s="42"/>
      <c r="BK41" s="42"/>
      <c r="BL41" s="42"/>
      <c r="BM41" s="42"/>
      <c r="BN41" s="42"/>
      <c r="BO41" s="42"/>
      <c r="BP41" s="42"/>
      <c r="BQ41" s="42"/>
      <c r="BR41" s="42"/>
      <c r="BS41" s="43"/>
      <c r="BT41" s="41"/>
      <c r="BU41" s="42"/>
      <c r="BV41" s="42"/>
      <c r="BW41" s="42"/>
      <c r="BX41" s="42"/>
      <c r="BY41" s="42"/>
      <c r="BZ41" s="42"/>
      <c r="CA41" s="42"/>
      <c r="CB41" s="42"/>
      <c r="CC41" s="43"/>
      <c r="CD41" s="41"/>
      <c r="CE41" s="42"/>
      <c r="CF41" s="42"/>
      <c r="CG41" s="42"/>
      <c r="CH41" s="42"/>
      <c r="CI41" s="42"/>
      <c r="CJ41" s="42"/>
      <c r="CK41" s="42"/>
      <c r="CL41" s="42"/>
      <c r="CM41" s="43"/>
      <c r="CN41" s="63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5"/>
    </row>
    <row r="42" spans="1:108" s="6" customFormat="1" ht="15" customHeight="1">
      <c r="A42" s="54" t="s">
        <v>118</v>
      </c>
      <c r="B42" s="55"/>
      <c r="C42" s="55"/>
      <c r="D42" s="55"/>
      <c r="E42" s="55"/>
      <c r="F42" s="55"/>
      <c r="G42" s="55"/>
      <c r="H42" s="55"/>
      <c r="I42" s="56"/>
      <c r="J42" s="5"/>
      <c r="K42" s="57" t="s">
        <v>25</v>
      </c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7"/>
      <c r="BI42" s="41" t="s">
        <v>6</v>
      </c>
      <c r="BJ42" s="42"/>
      <c r="BK42" s="42"/>
      <c r="BL42" s="42"/>
      <c r="BM42" s="42"/>
      <c r="BN42" s="42"/>
      <c r="BO42" s="42"/>
      <c r="BP42" s="42"/>
      <c r="BQ42" s="42"/>
      <c r="BR42" s="42"/>
      <c r="BS42" s="43"/>
      <c r="BT42" s="41"/>
      <c r="BU42" s="42"/>
      <c r="BV42" s="42"/>
      <c r="BW42" s="42"/>
      <c r="BX42" s="42"/>
      <c r="BY42" s="42"/>
      <c r="BZ42" s="42"/>
      <c r="CA42" s="42"/>
      <c r="CB42" s="42"/>
      <c r="CC42" s="43"/>
      <c r="CD42" s="41"/>
      <c r="CE42" s="42"/>
      <c r="CF42" s="42"/>
      <c r="CG42" s="42"/>
      <c r="CH42" s="42"/>
      <c r="CI42" s="42"/>
      <c r="CJ42" s="42"/>
      <c r="CK42" s="42"/>
      <c r="CL42" s="42"/>
      <c r="CM42" s="43"/>
      <c r="CN42" s="63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5"/>
    </row>
    <row r="43" spans="1:108" s="6" customFormat="1" ht="72.75" customHeight="1">
      <c r="A43" s="54" t="s">
        <v>119</v>
      </c>
      <c r="B43" s="55"/>
      <c r="C43" s="55"/>
      <c r="D43" s="55"/>
      <c r="E43" s="55"/>
      <c r="F43" s="55"/>
      <c r="G43" s="55"/>
      <c r="H43" s="55"/>
      <c r="I43" s="56"/>
      <c r="J43" s="5"/>
      <c r="K43" s="57" t="s">
        <v>60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7"/>
      <c r="BI43" s="41" t="s">
        <v>6</v>
      </c>
      <c r="BJ43" s="42"/>
      <c r="BK43" s="42"/>
      <c r="BL43" s="42"/>
      <c r="BM43" s="42"/>
      <c r="BN43" s="42"/>
      <c r="BO43" s="42"/>
      <c r="BP43" s="42"/>
      <c r="BQ43" s="42"/>
      <c r="BR43" s="42"/>
      <c r="BS43" s="43"/>
      <c r="BT43" s="41"/>
      <c r="BU43" s="42"/>
      <c r="BV43" s="42"/>
      <c r="BW43" s="42"/>
      <c r="BX43" s="42"/>
      <c r="BY43" s="42"/>
      <c r="BZ43" s="42"/>
      <c r="CA43" s="42"/>
      <c r="CB43" s="42"/>
      <c r="CC43" s="43"/>
      <c r="CD43" s="41"/>
      <c r="CE43" s="42"/>
      <c r="CF43" s="42"/>
      <c r="CG43" s="42"/>
      <c r="CH43" s="42"/>
      <c r="CI43" s="42"/>
      <c r="CJ43" s="42"/>
      <c r="CK43" s="42"/>
      <c r="CL43" s="42"/>
      <c r="CM43" s="43"/>
      <c r="CN43" s="63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5"/>
    </row>
    <row r="44" spans="1:108" s="6" customFormat="1" ht="30" customHeight="1">
      <c r="A44" s="54" t="s">
        <v>120</v>
      </c>
      <c r="B44" s="55"/>
      <c r="C44" s="55"/>
      <c r="D44" s="55"/>
      <c r="E44" s="55"/>
      <c r="F44" s="55"/>
      <c r="G44" s="55"/>
      <c r="H44" s="55"/>
      <c r="I44" s="56"/>
      <c r="J44" s="5"/>
      <c r="K44" s="57" t="s">
        <v>61</v>
      </c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7"/>
      <c r="BI44" s="41" t="s">
        <v>62</v>
      </c>
      <c r="BJ44" s="42"/>
      <c r="BK44" s="42"/>
      <c r="BL44" s="42"/>
      <c r="BM44" s="42"/>
      <c r="BN44" s="42"/>
      <c r="BO44" s="42"/>
      <c r="BP44" s="42"/>
      <c r="BQ44" s="42"/>
      <c r="BR44" s="42"/>
      <c r="BS44" s="43"/>
      <c r="BT44" s="41"/>
      <c r="BU44" s="42"/>
      <c r="BV44" s="42"/>
      <c r="BW44" s="42"/>
      <c r="BX44" s="42"/>
      <c r="BY44" s="42"/>
      <c r="BZ44" s="42"/>
      <c r="CA44" s="42"/>
      <c r="CB44" s="42"/>
      <c r="CC44" s="43"/>
      <c r="CD44" s="41"/>
      <c r="CE44" s="42"/>
      <c r="CF44" s="42"/>
      <c r="CG44" s="42"/>
      <c r="CH44" s="42"/>
      <c r="CI44" s="42"/>
      <c r="CJ44" s="42"/>
      <c r="CK44" s="42"/>
      <c r="CL44" s="42"/>
      <c r="CM44" s="43"/>
      <c r="CN44" s="63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5"/>
    </row>
    <row r="45" spans="1:108" s="6" customFormat="1" ht="111.75" customHeight="1">
      <c r="A45" s="54" t="s">
        <v>121</v>
      </c>
      <c r="B45" s="55"/>
      <c r="C45" s="55"/>
      <c r="D45" s="55"/>
      <c r="E45" s="55"/>
      <c r="F45" s="55"/>
      <c r="G45" s="55"/>
      <c r="H45" s="55"/>
      <c r="I45" s="56"/>
      <c r="J45" s="5"/>
      <c r="K45" s="57" t="s">
        <v>64</v>
      </c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7"/>
      <c r="BI45" s="41" t="s">
        <v>6</v>
      </c>
      <c r="BJ45" s="42"/>
      <c r="BK45" s="42"/>
      <c r="BL45" s="42"/>
      <c r="BM45" s="42"/>
      <c r="BN45" s="42"/>
      <c r="BO45" s="42"/>
      <c r="BP45" s="42"/>
      <c r="BQ45" s="42"/>
      <c r="BR45" s="42"/>
      <c r="BS45" s="43"/>
      <c r="BT45" s="41"/>
      <c r="BU45" s="42"/>
      <c r="BV45" s="42"/>
      <c r="BW45" s="42"/>
      <c r="BX45" s="42"/>
      <c r="BY45" s="42"/>
      <c r="BZ45" s="42"/>
      <c r="CA45" s="42"/>
      <c r="CB45" s="42"/>
      <c r="CC45" s="43"/>
      <c r="CD45" s="41"/>
      <c r="CE45" s="42"/>
      <c r="CF45" s="42"/>
      <c r="CG45" s="42"/>
      <c r="CH45" s="42"/>
      <c r="CI45" s="42"/>
      <c r="CJ45" s="42"/>
      <c r="CK45" s="42"/>
      <c r="CL45" s="42"/>
      <c r="CM45" s="43"/>
      <c r="CN45" s="63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5"/>
    </row>
    <row r="46" spans="1:108" s="6" customFormat="1" ht="30" customHeight="1">
      <c r="A46" s="54" t="s">
        <v>122</v>
      </c>
      <c r="B46" s="55"/>
      <c r="C46" s="55"/>
      <c r="D46" s="55"/>
      <c r="E46" s="55"/>
      <c r="F46" s="55"/>
      <c r="G46" s="55"/>
      <c r="H46" s="55"/>
      <c r="I46" s="56"/>
      <c r="J46" s="5"/>
      <c r="K46" s="57" t="s">
        <v>123</v>
      </c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7"/>
      <c r="BI46" s="41" t="s">
        <v>6</v>
      </c>
      <c r="BJ46" s="42"/>
      <c r="BK46" s="42"/>
      <c r="BL46" s="42"/>
      <c r="BM46" s="42"/>
      <c r="BN46" s="42"/>
      <c r="BO46" s="42"/>
      <c r="BP46" s="42"/>
      <c r="BQ46" s="42"/>
      <c r="BR46" s="42"/>
      <c r="BS46" s="43"/>
      <c r="BT46" s="41"/>
      <c r="BU46" s="42"/>
      <c r="BV46" s="42"/>
      <c r="BW46" s="42"/>
      <c r="BX46" s="42"/>
      <c r="BY46" s="42"/>
      <c r="BZ46" s="42"/>
      <c r="CA46" s="42"/>
      <c r="CB46" s="42"/>
      <c r="CC46" s="43"/>
      <c r="CD46" s="41"/>
      <c r="CE46" s="42"/>
      <c r="CF46" s="42"/>
      <c r="CG46" s="42"/>
      <c r="CH46" s="42"/>
      <c r="CI46" s="42"/>
      <c r="CJ46" s="42"/>
      <c r="CK46" s="42"/>
      <c r="CL46" s="42"/>
      <c r="CM46" s="43"/>
      <c r="CN46" s="63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5"/>
    </row>
    <row r="47" spans="1:108" s="6" customFormat="1" ht="45" customHeight="1">
      <c r="A47" s="54" t="s">
        <v>16</v>
      </c>
      <c r="B47" s="55"/>
      <c r="C47" s="55"/>
      <c r="D47" s="55"/>
      <c r="E47" s="55"/>
      <c r="F47" s="55"/>
      <c r="G47" s="55"/>
      <c r="H47" s="55"/>
      <c r="I47" s="56"/>
      <c r="J47" s="5"/>
      <c r="K47" s="57" t="s">
        <v>26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7"/>
      <c r="BI47" s="41" t="s">
        <v>6</v>
      </c>
      <c r="BJ47" s="42"/>
      <c r="BK47" s="42"/>
      <c r="BL47" s="42"/>
      <c r="BM47" s="42"/>
      <c r="BN47" s="42"/>
      <c r="BO47" s="42"/>
      <c r="BP47" s="42"/>
      <c r="BQ47" s="42"/>
      <c r="BR47" s="42"/>
      <c r="BS47" s="43"/>
      <c r="BT47" s="41"/>
      <c r="BU47" s="42"/>
      <c r="BV47" s="42"/>
      <c r="BW47" s="42"/>
      <c r="BX47" s="42"/>
      <c r="BY47" s="42"/>
      <c r="BZ47" s="42"/>
      <c r="CA47" s="42"/>
      <c r="CB47" s="42"/>
      <c r="CC47" s="43"/>
      <c r="CD47" s="41"/>
      <c r="CE47" s="42"/>
      <c r="CF47" s="42"/>
      <c r="CG47" s="42"/>
      <c r="CH47" s="42"/>
      <c r="CI47" s="42"/>
      <c r="CJ47" s="42"/>
      <c r="CK47" s="42"/>
      <c r="CL47" s="42"/>
      <c r="CM47" s="43"/>
      <c r="CN47" s="63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5"/>
    </row>
    <row r="48" spans="1:108" s="6" customFormat="1" ht="30" customHeight="1">
      <c r="A48" s="54" t="s">
        <v>17</v>
      </c>
      <c r="B48" s="55"/>
      <c r="C48" s="55"/>
      <c r="D48" s="55"/>
      <c r="E48" s="55"/>
      <c r="F48" s="55"/>
      <c r="G48" s="55"/>
      <c r="H48" s="55"/>
      <c r="I48" s="56"/>
      <c r="J48" s="5"/>
      <c r="K48" s="57" t="s">
        <v>65</v>
      </c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7"/>
      <c r="BI48" s="41" t="s">
        <v>6</v>
      </c>
      <c r="BJ48" s="42"/>
      <c r="BK48" s="42"/>
      <c r="BL48" s="42"/>
      <c r="BM48" s="42"/>
      <c r="BN48" s="42"/>
      <c r="BO48" s="42"/>
      <c r="BP48" s="42"/>
      <c r="BQ48" s="42"/>
      <c r="BR48" s="42"/>
      <c r="BS48" s="43"/>
      <c r="BT48" s="41"/>
      <c r="BU48" s="42"/>
      <c r="BV48" s="42"/>
      <c r="BW48" s="42"/>
      <c r="BX48" s="42"/>
      <c r="BY48" s="42"/>
      <c r="BZ48" s="42"/>
      <c r="CA48" s="42"/>
      <c r="CB48" s="42"/>
      <c r="CC48" s="43"/>
      <c r="CD48" s="41"/>
      <c r="CE48" s="42"/>
      <c r="CF48" s="42"/>
      <c r="CG48" s="42"/>
      <c r="CH48" s="42"/>
      <c r="CI48" s="42"/>
      <c r="CJ48" s="42"/>
      <c r="CK48" s="42"/>
      <c r="CL48" s="42"/>
      <c r="CM48" s="43"/>
      <c r="CN48" s="63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5"/>
    </row>
    <row r="49" spans="1:108" s="6" customFormat="1" ht="45" customHeight="1">
      <c r="A49" s="54" t="s">
        <v>18</v>
      </c>
      <c r="B49" s="55"/>
      <c r="C49" s="55"/>
      <c r="D49" s="55"/>
      <c r="E49" s="55"/>
      <c r="F49" s="55"/>
      <c r="G49" s="55"/>
      <c r="H49" s="55"/>
      <c r="I49" s="56"/>
      <c r="J49" s="5"/>
      <c r="K49" s="57" t="s">
        <v>66</v>
      </c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7"/>
      <c r="BI49" s="41" t="s">
        <v>6</v>
      </c>
      <c r="BJ49" s="42"/>
      <c r="BK49" s="42"/>
      <c r="BL49" s="42"/>
      <c r="BM49" s="42"/>
      <c r="BN49" s="42"/>
      <c r="BO49" s="42"/>
      <c r="BP49" s="42"/>
      <c r="BQ49" s="42"/>
      <c r="BR49" s="42"/>
      <c r="BS49" s="43"/>
      <c r="BT49" s="41"/>
      <c r="BU49" s="42"/>
      <c r="BV49" s="42"/>
      <c r="BW49" s="42"/>
      <c r="BX49" s="42"/>
      <c r="BY49" s="42"/>
      <c r="BZ49" s="42"/>
      <c r="CA49" s="42"/>
      <c r="CB49" s="42"/>
      <c r="CC49" s="43"/>
      <c r="CD49" s="41"/>
      <c r="CE49" s="42"/>
      <c r="CF49" s="42"/>
      <c r="CG49" s="42"/>
      <c r="CH49" s="42"/>
      <c r="CI49" s="42"/>
      <c r="CJ49" s="42"/>
      <c r="CK49" s="42"/>
      <c r="CL49" s="42"/>
      <c r="CM49" s="43"/>
      <c r="CN49" s="63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5"/>
    </row>
    <row r="50" spans="1:108" s="6" customFormat="1" ht="30" customHeight="1">
      <c r="A50" s="54" t="s">
        <v>8</v>
      </c>
      <c r="B50" s="55"/>
      <c r="C50" s="55"/>
      <c r="D50" s="55"/>
      <c r="E50" s="55"/>
      <c r="F50" s="55"/>
      <c r="G50" s="55"/>
      <c r="H50" s="55"/>
      <c r="I50" s="56"/>
      <c r="J50" s="5"/>
      <c r="K50" s="57" t="s">
        <v>124</v>
      </c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7"/>
      <c r="BI50" s="41" t="s">
        <v>67</v>
      </c>
      <c r="BJ50" s="42"/>
      <c r="BK50" s="42"/>
      <c r="BL50" s="42"/>
      <c r="BM50" s="42"/>
      <c r="BN50" s="42"/>
      <c r="BO50" s="42"/>
      <c r="BP50" s="42"/>
      <c r="BQ50" s="42"/>
      <c r="BR50" s="42"/>
      <c r="BS50" s="43"/>
      <c r="BT50" s="41"/>
      <c r="BU50" s="42"/>
      <c r="BV50" s="42"/>
      <c r="BW50" s="42"/>
      <c r="BX50" s="42"/>
      <c r="BY50" s="42"/>
      <c r="BZ50" s="42"/>
      <c r="CA50" s="42"/>
      <c r="CB50" s="42"/>
      <c r="CC50" s="43"/>
      <c r="CD50" s="41"/>
      <c r="CE50" s="42"/>
      <c r="CF50" s="42"/>
      <c r="CG50" s="42"/>
      <c r="CH50" s="42"/>
      <c r="CI50" s="42"/>
      <c r="CJ50" s="42"/>
      <c r="CK50" s="42"/>
      <c r="CL50" s="42"/>
      <c r="CM50" s="43"/>
      <c r="CN50" s="63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5"/>
    </row>
    <row r="51" spans="1:108" s="6" customFormat="1" ht="60" customHeight="1">
      <c r="A51" s="54" t="s">
        <v>48</v>
      </c>
      <c r="B51" s="55"/>
      <c r="C51" s="55"/>
      <c r="D51" s="55"/>
      <c r="E51" s="55"/>
      <c r="F51" s="55"/>
      <c r="G51" s="55"/>
      <c r="H51" s="55"/>
      <c r="I51" s="56"/>
      <c r="J51" s="5"/>
      <c r="K51" s="57" t="s">
        <v>125</v>
      </c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7"/>
      <c r="BI51" s="41" t="s">
        <v>6</v>
      </c>
      <c r="BJ51" s="42"/>
      <c r="BK51" s="42"/>
      <c r="BL51" s="42"/>
      <c r="BM51" s="42"/>
      <c r="BN51" s="42"/>
      <c r="BO51" s="42"/>
      <c r="BP51" s="42"/>
      <c r="BQ51" s="42"/>
      <c r="BR51" s="42"/>
      <c r="BS51" s="43"/>
      <c r="BT51" s="41"/>
      <c r="BU51" s="42"/>
      <c r="BV51" s="42"/>
      <c r="BW51" s="42"/>
      <c r="BX51" s="42"/>
      <c r="BY51" s="42"/>
      <c r="BZ51" s="42"/>
      <c r="CA51" s="42"/>
      <c r="CB51" s="42"/>
      <c r="CC51" s="43"/>
      <c r="CD51" s="41"/>
      <c r="CE51" s="42"/>
      <c r="CF51" s="42"/>
      <c r="CG51" s="42"/>
      <c r="CH51" s="42"/>
      <c r="CI51" s="42"/>
      <c r="CJ51" s="42"/>
      <c r="CK51" s="42"/>
      <c r="CL51" s="42"/>
      <c r="CM51" s="43"/>
      <c r="CN51" s="63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5"/>
    </row>
    <row r="52" spans="1:108" s="6" customFormat="1" ht="57" customHeight="1">
      <c r="A52" s="54" t="s">
        <v>27</v>
      </c>
      <c r="B52" s="55"/>
      <c r="C52" s="55"/>
      <c r="D52" s="55"/>
      <c r="E52" s="55"/>
      <c r="F52" s="55"/>
      <c r="G52" s="55"/>
      <c r="H52" s="55"/>
      <c r="I52" s="56"/>
      <c r="J52" s="5"/>
      <c r="K52" s="57" t="s">
        <v>69</v>
      </c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7"/>
      <c r="BI52" s="41" t="s">
        <v>39</v>
      </c>
      <c r="BJ52" s="42"/>
      <c r="BK52" s="42"/>
      <c r="BL52" s="42"/>
      <c r="BM52" s="42"/>
      <c r="BN52" s="42"/>
      <c r="BO52" s="42"/>
      <c r="BP52" s="42"/>
      <c r="BQ52" s="42"/>
      <c r="BR52" s="42"/>
      <c r="BS52" s="43"/>
      <c r="BT52" s="41" t="s">
        <v>39</v>
      </c>
      <c r="BU52" s="42"/>
      <c r="BV52" s="42"/>
      <c r="BW52" s="42"/>
      <c r="BX52" s="42"/>
      <c r="BY52" s="42"/>
      <c r="BZ52" s="42"/>
      <c r="CA52" s="42"/>
      <c r="CB52" s="42"/>
      <c r="CC52" s="43"/>
      <c r="CD52" s="41" t="s">
        <v>39</v>
      </c>
      <c r="CE52" s="42"/>
      <c r="CF52" s="42"/>
      <c r="CG52" s="42"/>
      <c r="CH52" s="42"/>
      <c r="CI52" s="42"/>
      <c r="CJ52" s="42"/>
      <c r="CK52" s="42"/>
      <c r="CL52" s="42"/>
      <c r="CM52" s="43"/>
      <c r="CN52" s="44" t="s">
        <v>39</v>
      </c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6"/>
    </row>
    <row r="53" spans="1:108" s="6" customFormat="1" ht="30" customHeight="1">
      <c r="A53" s="54" t="s">
        <v>7</v>
      </c>
      <c r="B53" s="55"/>
      <c r="C53" s="55"/>
      <c r="D53" s="55"/>
      <c r="E53" s="55"/>
      <c r="F53" s="55"/>
      <c r="G53" s="55"/>
      <c r="H53" s="55"/>
      <c r="I53" s="56"/>
      <c r="J53" s="5"/>
      <c r="K53" s="57" t="s">
        <v>70</v>
      </c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7"/>
      <c r="BI53" s="41" t="s">
        <v>71</v>
      </c>
      <c r="BJ53" s="42"/>
      <c r="BK53" s="42"/>
      <c r="BL53" s="42"/>
      <c r="BM53" s="42"/>
      <c r="BN53" s="42"/>
      <c r="BO53" s="42"/>
      <c r="BP53" s="42"/>
      <c r="BQ53" s="42"/>
      <c r="BR53" s="42"/>
      <c r="BS53" s="43"/>
      <c r="BT53" s="41"/>
      <c r="BU53" s="42"/>
      <c r="BV53" s="42"/>
      <c r="BW53" s="42"/>
      <c r="BX53" s="42"/>
      <c r="BY53" s="42"/>
      <c r="BZ53" s="42"/>
      <c r="CA53" s="42"/>
      <c r="CB53" s="42"/>
      <c r="CC53" s="43"/>
      <c r="CD53" s="41"/>
      <c r="CE53" s="42"/>
      <c r="CF53" s="42"/>
      <c r="CG53" s="42"/>
      <c r="CH53" s="42"/>
      <c r="CI53" s="42"/>
      <c r="CJ53" s="42"/>
      <c r="CK53" s="42"/>
      <c r="CL53" s="42"/>
      <c r="CM53" s="43"/>
      <c r="CN53" s="63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5"/>
    </row>
    <row r="54" spans="1:108" s="6" customFormat="1" ht="15" customHeight="1">
      <c r="A54" s="54" t="s">
        <v>72</v>
      </c>
      <c r="B54" s="55"/>
      <c r="C54" s="55"/>
      <c r="D54" s="55"/>
      <c r="E54" s="55"/>
      <c r="F54" s="55"/>
      <c r="G54" s="55"/>
      <c r="H54" s="55"/>
      <c r="I54" s="56"/>
      <c r="J54" s="5"/>
      <c r="K54" s="57" t="s">
        <v>73</v>
      </c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7"/>
      <c r="BI54" s="41" t="s">
        <v>74</v>
      </c>
      <c r="BJ54" s="42"/>
      <c r="BK54" s="42"/>
      <c r="BL54" s="42"/>
      <c r="BM54" s="42"/>
      <c r="BN54" s="42"/>
      <c r="BO54" s="42"/>
      <c r="BP54" s="42"/>
      <c r="BQ54" s="42"/>
      <c r="BR54" s="42"/>
      <c r="BS54" s="43"/>
      <c r="BT54" s="41"/>
      <c r="BU54" s="42"/>
      <c r="BV54" s="42"/>
      <c r="BW54" s="42"/>
      <c r="BX54" s="42"/>
      <c r="BY54" s="42"/>
      <c r="BZ54" s="42"/>
      <c r="CA54" s="42"/>
      <c r="CB54" s="42"/>
      <c r="CC54" s="43"/>
      <c r="CD54" s="41"/>
      <c r="CE54" s="42"/>
      <c r="CF54" s="42"/>
      <c r="CG54" s="42"/>
      <c r="CH54" s="42"/>
      <c r="CI54" s="42"/>
      <c r="CJ54" s="42"/>
      <c r="CK54" s="42"/>
      <c r="CL54" s="42"/>
      <c r="CM54" s="43"/>
      <c r="CN54" s="63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5"/>
    </row>
    <row r="55" spans="1:108" s="6" customFormat="1" ht="30" customHeight="1">
      <c r="A55" s="54" t="s">
        <v>75</v>
      </c>
      <c r="B55" s="55"/>
      <c r="C55" s="55"/>
      <c r="D55" s="55"/>
      <c r="E55" s="55"/>
      <c r="F55" s="55"/>
      <c r="G55" s="55"/>
      <c r="H55" s="55"/>
      <c r="I55" s="56"/>
      <c r="J55" s="5"/>
      <c r="K55" s="57" t="s">
        <v>76</v>
      </c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7"/>
      <c r="BI55" s="41" t="s">
        <v>74</v>
      </c>
      <c r="BJ55" s="42"/>
      <c r="BK55" s="42"/>
      <c r="BL55" s="42"/>
      <c r="BM55" s="42"/>
      <c r="BN55" s="42"/>
      <c r="BO55" s="42"/>
      <c r="BP55" s="42"/>
      <c r="BQ55" s="42"/>
      <c r="BR55" s="42"/>
      <c r="BS55" s="43"/>
      <c r="BT55" s="41"/>
      <c r="BU55" s="42"/>
      <c r="BV55" s="42"/>
      <c r="BW55" s="42"/>
      <c r="BX55" s="42"/>
      <c r="BY55" s="42"/>
      <c r="BZ55" s="42"/>
      <c r="CA55" s="42"/>
      <c r="CB55" s="42"/>
      <c r="CC55" s="43"/>
      <c r="CD55" s="41"/>
      <c r="CE55" s="42"/>
      <c r="CF55" s="42"/>
      <c r="CG55" s="42"/>
      <c r="CH55" s="42"/>
      <c r="CI55" s="42"/>
      <c r="CJ55" s="42"/>
      <c r="CK55" s="42"/>
      <c r="CL55" s="42"/>
      <c r="CM55" s="43"/>
      <c r="CN55" s="63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5"/>
    </row>
    <row r="56" spans="1:108" s="6" customFormat="1" ht="30" customHeight="1">
      <c r="A56" s="54" t="s">
        <v>77</v>
      </c>
      <c r="B56" s="55"/>
      <c r="C56" s="55"/>
      <c r="D56" s="55"/>
      <c r="E56" s="55"/>
      <c r="F56" s="55"/>
      <c r="G56" s="55"/>
      <c r="H56" s="55"/>
      <c r="I56" s="56"/>
      <c r="J56" s="5"/>
      <c r="K56" s="57" t="s">
        <v>78</v>
      </c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7"/>
      <c r="BI56" s="41" t="s">
        <v>79</v>
      </c>
      <c r="BJ56" s="42"/>
      <c r="BK56" s="42"/>
      <c r="BL56" s="42"/>
      <c r="BM56" s="42"/>
      <c r="BN56" s="42"/>
      <c r="BO56" s="42"/>
      <c r="BP56" s="42"/>
      <c r="BQ56" s="42"/>
      <c r="BR56" s="42"/>
      <c r="BS56" s="43"/>
      <c r="BT56" s="41"/>
      <c r="BU56" s="42"/>
      <c r="BV56" s="42"/>
      <c r="BW56" s="42"/>
      <c r="BX56" s="42"/>
      <c r="BY56" s="42"/>
      <c r="BZ56" s="42"/>
      <c r="CA56" s="42"/>
      <c r="CB56" s="42"/>
      <c r="CC56" s="43"/>
      <c r="CD56" s="41"/>
      <c r="CE56" s="42"/>
      <c r="CF56" s="42"/>
      <c r="CG56" s="42"/>
      <c r="CH56" s="42"/>
      <c r="CI56" s="42"/>
      <c r="CJ56" s="42"/>
      <c r="CK56" s="42"/>
      <c r="CL56" s="42"/>
      <c r="CM56" s="43"/>
      <c r="CN56" s="63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5"/>
    </row>
    <row r="57" spans="1:108" s="6" customFormat="1" ht="30" customHeight="1">
      <c r="A57" s="54" t="s">
        <v>80</v>
      </c>
      <c r="B57" s="55"/>
      <c r="C57" s="55"/>
      <c r="D57" s="55"/>
      <c r="E57" s="55"/>
      <c r="F57" s="55"/>
      <c r="G57" s="55"/>
      <c r="H57" s="55"/>
      <c r="I57" s="56"/>
      <c r="J57" s="5"/>
      <c r="K57" s="57" t="s">
        <v>81</v>
      </c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7"/>
      <c r="BI57" s="41" t="s">
        <v>79</v>
      </c>
      <c r="BJ57" s="42"/>
      <c r="BK57" s="42"/>
      <c r="BL57" s="42"/>
      <c r="BM57" s="42"/>
      <c r="BN57" s="42"/>
      <c r="BO57" s="42"/>
      <c r="BP57" s="42"/>
      <c r="BQ57" s="42"/>
      <c r="BR57" s="42"/>
      <c r="BS57" s="43"/>
      <c r="BT57" s="41"/>
      <c r="BU57" s="42"/>
      <c r="BV57" s="42"/>
      <c r="BW57" s="42"/>
      <c r="BX57" s="42"/>
      <c r="BY57" s="42"/>
      <c r="BZ57" s="42"/>
      <c r="CA57" s="42"/>
      <c r="CB57" s="42"/>
      <c r="CC57" s="43"/>
      <c r="CD57" s="41"/>
      <c r="CE57" s="42"/>
      <c r="CF57" s="42"/>
      <c r="CG57" s="42"/>
      <c r="CH57" s="42"/>
      <c r="CI57" s="42"/>
      <c r="CJ57" s="42"/>
      <c r="CK57" s="42"/>
      <c r="CL57" s="42"/>
      <c r="CM57" s="43"/>
      <c r="CN57" s="63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5"/>
    </row>
    <row r="58" spans="1:108" s="6" customFormat="1" ht="30" customHeight="1">
      <c r="A58" s="54" t="s">
        <v>82</v>
      </c>
      <c r="B58" s="55"/>
      <c r="C58" s="55"/>
      <c r="D58" s="55"/>
      <c r="E58" s="55"/>
      <c r="F58" s="55"/>
      <c r="G58" s="55"/>
      <c r="H58" s="55"/>
      <c r="I58" s="56"/>
      <c r="J58" s="5"/>
      <c r="K58" s="57" t="s">
        <v>83</v>
      </c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7"/>
      <c r="BI58" s="41" t="s">
        <v>79</v>
      </c>
      <c r="BJ58" s="42"/>
      <c r="BK58" s="42"/>
      <c r="BL58" s="42"/>
      <c r="BM58" s="42"/>
      <c r="BN58" s="42"/>
      <c r="BO58" s="42"/>
      <c r="BP58" s="42"/>
      <c r="BQ58" s="42"/>
      <c r="BR58" s="42"/>
      <c r="BS58" s="43"/>
      <c r="BT58" s="41"/>
      <c r="BU58" s="42"/>
      <c r="BV58" s="42"/>
      <c r="BW58" s="42"/>
      <c r="BX58" s="42"/>
      <c r="BY58" s="42"/>
      <c r="BZ58" s="42"/>
      <c r="CA58" s="42"/>
      <c r="CB58" s="42"/>
      <c r="CC58" s="43"/>
      <c r="CD58" s="41"/>
      <c r="CE58" s="42"/>
      <c r="CF58" s="42"/>
      <c r="CG58" s="42"/>
      <c r="CH58" s="42"/>
      <c r="CI58" s="42"/>
      <c r="CJ58" s="42"/>
      <c r="CK58" s="42"/>
      <c r="CL58" s="42"/>
      <c r="CM58" s="43"/>
      <c r="CN58" s="63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5"/>
    </row>
    <row r="59" spans="1:108" s="6" customFormat="1" ht="30" customHeight="1">
      <c r="A59" s="54" t="s">
        <v>84</v>
      </c>
      <c r="B59" s="55"/>
      <c r="C59" s="55"/>
      <c r="D59" s="55"/>
      <c r="E59" s="55"/>
      <c r="F59" s="55"/>
      <c r="G59" s="55"/>
      <c r="H59" s="55"/>
      <c r="I59" s="56"/>
      <c r="J59" s="5"/>
      <c r="K59" s="57" t="s">
        <v>85</v>
      </c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7"/>
      <c r="BI59" s="41" t="s">
        <v>79</v>
      </c>
      <c r="BJ59" s="42"/>
      <c r="BK59" s="42"/>
      <c r="BL59" s="42"/>
      <c r="BM59" s="42"/>
      <c r="BN59" s="42"/>
      <c r="BO59" s="42"/>
      <c r="BP59" s="42"/>
      <c r="BQ59" s="42"/>
      <c r="BR59" s="42"/>
      <c r="BS59" s="43"/>
      <c r="BT59" s="41"/>
      <c r="BU59" s="42"/>
      <c r="BV59" s="42"/>
      <c r="BW59" s="42"/>
      <c r="BX59" s="42"/>
      <c r="BY59" s="42"/>
      <c r="BZ59" s="42"/>
      <c r="CA59" s="42"/>
      <c r="CB59" s="42"/>
      <c r="CC59" s="43"/>
      <c r="CD59" s="41"/>
      <c r="CE59" s="42"/>
      <c r="CF59" s="42"/>
      <c r="CG59" s="42"/>
      <c r="CH59" s="42"/>
      <c r="CI59" s="42"/>
      <c r="CJ59" s="42"/>
      <c r="CK59" s="42"/>
      <c r="CL59" s="42"/>
      <c r="CM59" s="43"/>
      <c r="CN59" s="63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5"/>
    </row>
    <row r="60" spans="1:108" s="6" customFormat="1" ht="15" customHeight="1">
      <c r="A60" s="54" t="s">
        <v>86</v>
      </c>
      <c r="B60" s="55"/>
      <c r="C60" s="55"/>
      <c r="D60" s="55"/>
      <c r="E60" s="55"/>
      <c r="F60" s="55"/>
      <c r="G60" s="55"/>
      <c r="H60" s="55"/>
      <c r="I60" s="56"/>
      <c r="J60" s="5"/>
      <c r="K60" s="57" t="s">
        <v>87</v>
      </c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7"/>
      <c r="BI60" s="41" t="s">
        <v>88</v>
      </c>
      <c r="BJ60" s="42"/>
      <c r="BK60" s="42"/>
      <c r="BL60" s="42"/>
      <c r="BM60" s="42"/>
      <c r="BN60" s="42"/>
      <c r="BO60" s="42"/>
      <c r="BP60" s="42"/>
      <c r="BQ60" s="42"/>
      <c r="BR60" s="42"/>
      <c r="BS60" s="43"/>
      <c r="BT60" s="41"/>
      <c r="BU60" s="42"/>
      <c r="BV60" s="42"/>
      <c r="BW60" s="42"/>
      <c r="BX60" s="42"/>
      <c r="BY60" s="42"/>
      <c r="BZ60" s="42"/>
      <c r="CA60" s="42"/>
      <c r="CB60" s="42"/>
      <c r="CC60" s="43"/>
      <c r="CD60" s="41"/>
      <c r="CE60" s="42"/>
      <c r="CF60" s="42"/>
      <c r="CG60" s="42"/>
      <c r="CH60" s="42"/>
      <c r="CI60" s="42"/>
      <c r="CJ60" s="42"/>
      <c r="CK60" s="42"/>
      <c r="CL60" s="42"/>
      <c r="CM60" s="43"/>
      <c r="CN60" s="63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5"/>
    </row>
    <row r="61" spans="1:108" s="6" customFormat="1" ht="30" customHeight="1">
      <c r="A61" s="54" t="s">
        <v>89</v>
      </c>
      <c r="B61" s="55"/>
      <c r="C61" s="55"/>
      <c r="D61" s="55"/>
      <c r="E61" s="55"/>
      <c r="F61" s="55"/>
      <c r="G61" s="55"/>
      <c r="H61" s="55"/>
      <c r="I61" s="56"/>
      <c r="J61" s="5"/>
      <c r="K61" s="57" t="s">
        <v>90</v>
      </c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7"/>
      <c r="BI61" s="41" t="s">
        <v>88</v>
      </c>
      <c r="BJ61" s="42"/>
      <c r="BK61" s="42"/>
      <c r="BL61" s="42"/>
      <c r="BM61" s="42"/>
      <c r="BN61" s="42"/>
      <c r="BO61" s="42"/>
      <c r="BP61" s="42"/>
      <c r="BQ61" s="42"/>
      <c r="BR61" s="42"/>
      <c r="BS61" s="43"/>
      <c r="BT61" s="41"/>
      <c r="BU61" s="42"/>
      <c r="BV61" s="42"/>
      <c r="BW61" s="42"/>
      <c r="BX61" s="42"/>
      <c r="BY61" s="42"/>
      <c r="BZ61" s="42"/>
      <c r="CA61" s="42"/>
      <c r="CB61" s="42"/>
      <c r="CC61" s="43"/>
      <c r="CD61" s="41"/>
      <c r="CE61" s="42"/>
      <c r="CF61" s="42"/>
      <c r="CG61" s="42"/>
      <c r="CH61" s="42"/>
      <c r="CI61" s="42"/>
      <c r="CJ61" s="42"/>
      <c r="CK61" s="42"/>
      <c r="CL61" s="42"/>
      <c r="CM61" s="43"/>
      <c r="CN61" s="63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5"/>
    </row>
    <row r="62" spans="1:108" s="6" customFormat="1" ht="15" customHeight="1">
      <c r="A62" s="54" t="s">
        <v>91</v>
      </c>
      <c r="B62" s="55"/>
      <c r="C62" s="55"/>
      <c r="D62" s="55"/>
      <c r="E62" s="55"/>
      <c r="F62" s="55"/>
      <c r="G62" s="55"/>
      <c r="H62" s="55"/>
      <c r="I62" s="56"/>
      <c r="J62" s="5"/>
      <c r="K62" s="57" t="s">
        <v>92</v>
      </c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7"/>
      <c r="BI62" s="41" t="s">
        <v>68</v>
      </c>
      <c r="BJ62" s="42"/>
      <c r="BK62" s="42"/>
      <c r="BL62" s="42"/>
      <c r="BM62" s="42"/>
      <c r="BN62" s="42"/>
      <c r="BO62" s="42"/>
      <c r="BP62" s="42"/>
      <c r="BQ62" s="42"/>
      <c r="BR62" s="42"/>
      <c r="BS62" s="43"/>
      <c r="BT62" s="41"/>
      <c r="BU62" s="42"/>
      <c r="BV62" s="42"/>
      <c r="BW62" s="42"/>
      <c r="BX62" s="42"/>
      <c r="BY62" s="42"/>
      <c r="BZ62" s="42"/>
      <c r="CA62" s="42"/>
      <c r="CB62" s="42"/>
      <c r="CC62" s="43"/>
      <c r="CD62" s="41"/>
      <c r="CE62" s="42"/>
      <c r="CF62" s="42"/>
      <c r="CG62" s="42"/>
      <c r="CH62" s="42"/>
      <c r="CI62" s="42"/>
      <c r="CJ62" s="42"/>
      <c r="CK62" s="42"/>
      <c r="CL62" s="42"/>
      <c r="CM62" s="43"/>
      <c r="CN62" s="63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5"/>
    </row>
    <row r="63" spans="1:108" s="6" customFormat="1" ht="30" customHeight="1">
      <c r="A63" s="54" t="s">
        <v>93</v>
      </c>
      <c r="B63" s="55"/>
      <c r="C63" s="55"/>
      <c r="D63" s="55"/>
      <c r="E63" s="55"/>
      <c r="F63" s="55"/>
      <c r="G63" s="55"/>
      <c r="H63" s="55"/>
      <c r="I63" s="56"/>
      <c r="J63" s="5"/>
      <c r="K63" s="57" t="s">
        <v>94</v>
      </c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7"/>
      <c r="BI63" s="41" t="s">
        <v>6</v>
      </c>
      <c r="BJ63" s="42"/>
      <c r="BK63" s="42"/>
      <c r="BL63" s="42"/>
      <c r="BM63" s="42"/>
      <c r="BN63" s="42"/>
      <c r="BO63" s="42"/>
      <c r="BP63" s="42"/>
      <c r="BQ63" s="42"/>
      <c r="BR63" s="42"/>
      <c r="BS63" s="43"/>
      <c r="BT63" s="41"/>
      <c r="BU63" s="42"/>
      <c r="BV63" s="42"/>
      <c r="BW63" s="42"/>
      <c r="BX63" s="42"/>
      <c r="BY63" s="42"/>
      <c r="BZ63" s="42"/>
      <c r="CA63" s="42"/>
      <c r="CB63" s="42"/>
      <c r="CC63" s="43"/>
      <c r="CD63" s="41"/>
      <c r="CE63" s="42"/>
      <c r="CF63" s="42"/>
      <c r="CG63" s="42"/>
      <c r="CH63" s="42"/>
      <c r="CI63" s="42"/>
      <c r="CJ63" s="42"/>
      <c r="CK63" s="42"/>
      <c r="CL63" s="42"/>
      <c r="CM63" s="43"/>
      <c r="CN63" s="63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5"/>
    </row>
    <row r="64" spans="1:108" s="6" customFormat="1" ht="30" customHeight="1">
      <c r="A64" s="54" t="s">
        <v>95</v>
      </c>
      <c r="B64" s="55"/>
      <c r="C64" s="55"/>
      <c r="D64" s="55"/>
      <c r="E64" s="55"/>
      <c r="F64" s="55"/>
      <c r="G64" s="55"/>
      <c r="H64" s="55"/>
      <c r="I64" s="56"/>
      <c r="J64" s="5"/>
      <c r="K64" s="57" t="s">
        <v>96</v>
      </c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7"/>
      <c r="BI64" s="41" t="s">
        <v>6</v>
      </c>
      <c r="BJ64" s="42"/>
      <c r="BK64" s="42"/>
      <c r="BL64" s="42"/>
      <c r="BM64" s="42"/>
      <c r="BN64" s="42"/>
      <c r="BO64" s="42"/>
      <c r="BP64" s="42"/>
      <c r="BQ64" s="42"/>
      <c r="BR64" s="42"/>
      <c r="BS64" s="43"/>
      <c r="BT64" s="41"/>
      <c r="BU64" s="42"/>
      <c r="BV64" s="42"/>
      <c r="BW64" s="42"/>
      <c r="BX64" s="42"/>
      <c r="BY64" s="42"/>
      <c r="BZ64" s="42"/>
      <c r="CA64" s="42"/>
      <c r="CB64" s="42"/>
      <c r="CC64" s="43"/>
      <c r="CD64" s="41"/>
      <c r="CE64" s="42"/>
      <c r="CF64" s="42"/>
      <c r="CG64" s="42"/>
      <c r="CH64" s="42"/>
      <c r="CI64" s="42"/>
      <c r="CJ64" s="42"/>
      <c r="CK64" s="42"/>
      <c r="CL64" s="42"/>
      <c r="CM64" s="43"/>
      <c r="CN64" s="63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5"/>
    </row>
    <row r="65" spans="1:108" s="6" customFormat="1" ht="45" customHeight="1">
      <c r="A65" s="54" t="s">
        <v>97</v>
      </c>
      <c r="B65" s="55"/>
      <c r="C65" s="55"/>
      <c r="D65" s="55"/>
      <c r="E65" s="55"/>
      <c r="F65" s="55"/>
      <c r="G65" s="55"/>
      <c r="H65" s="55"/>
      <c r="I65" s="56"/>
      <c r="J65" s="5"/>
      <c r="K65" s="57" t="s">
        <v>98</v>
      </c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7"/>
      <c r="BI65" s="41" t="s">
        <v>68</v>
      </c>
      <c r="BJ65" s="42"/>
      <c r="BK65" s="42"/>
      <c r="BL65" s="42"/>
      <c r="BM65" s="42"/>
      <c r="BN65" s="42"/>
      <c r="BO65" s="42"/>
      <c r="BP65" s="42"/>
      <c r="BQ65" s="42"/>
      <c r="BR65" s="42"/>
      <c r="BS65" s="43"/>
      <c r="BT65" s="41"/>
      <c r="BU65" s="42"/>
      <c r="BV65" s="42"/>
      <c r="BW65" s="42"/>
      <c r="BX65" s="42"/>
      <c r="BY65" s="42"/>
      <c r="BZ65" s="42"/>
      <c r="CA65" s="42"/>
      <c r="CB65" s="42"/>
      <c r="CC65" s="43"/>
      <c r="CD65" s="41" t="s">
        <v>39</v>
      </c>
      <c r="CE65" s="42"/>
      <c r="CF65" s="42"/>
      <c r="CG65" s="42"/>
      <c r="CH65" s="42"/>
      <c r="CI65" s="42"/>
      <c r="CJ65" s="42"/>
      <c r="CK65" s="42"/>
      <c r="CL65" s="42"/>
      <c r="CM65" s="43"/>
      <c r="CN65" s="44" t="s">
        <v>39</v>
      </c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6"/>
    </row>
    <row r="67" s="1" customFormat="1" ht="12.75">
      <c r="G67" s="1" t="s">
        <v>19</v>
      </c>
    </row>
    <row r="68" spans="1:108" s="1" customFormat="1" ht="68.25" customHeight="1">
      <c r="A68" s="66" t="s">
        <v>99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</row>
    <row r="69" spans="1:108" s="1" customFormat="1" ht="25.5" customHeight="1">
      <c r="A69" s="66" t="s">
        <v>100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</row>
    <row r="70" spans="1:108" s="1" customFormat="1" ht="25.5" customHeight="1">
      <c r="A70" s="66" t="s">
        <v>126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</row>
    <row r="71" spans="1:108" s="1" customFormat="1" ht="25.5" customHeight="1">
      <c r="A71" s="66" t="s">
        <v>101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</row>
    <row r="72" spans="1:108" s="1" customFormat="1" ht="25.5" customHeight="1">
      <c r="A72" s="66" t="s">
        <v>102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</row>
    <row r="73" ht="3" customHeight="1"/>
  </sheetData>
  <sheetProtection/>
  <mergeCells count="316">
    <mergeCell ref="A72:DD72"/>
    <mergeCell ref="A65:I65"/>
    <mergeCell ref="K65:BG65"/>
    <mergeCell ref="BI65:BS65"/>
    <mergeCell ref="BT65:CC65"/>
    <mergeCell ref="CD65:CM65"/>
    <mergeCell ref="A68:DD68"/>
    <mergeCell ref="A69:DD69"/>
    <mergeCell ref="A70:DD70"/>
    <mergeCell ref="A71:DD71"/>
    <mergeCell ref="CN65:DD65"/>
    <mergeCell ref="A64:I64"/>
    <mergeCell ref="K64:BG64"/>
    <mergeCell ref="BI64:BS64"/>
    <mergeCell ref="BT64:CC64"/>
    <mergeCell ref="CD64:CM64"/>
    <mergeCell ref="CN64:DD64"/>
    <mergeCell ref="CD62:CM62"/>
    <mergeCell ref="CN62:DD62"/>
    <mergeCell ref="A63:I63"/>
    <mergeCell ref="K63:BG63"/>
    <mergeCell ref="BI63:BS63"/>
    <mergeCell ref="BT63:CC63"/>
    <mergeCell ref="CD63:CM63"/>
    <mergeCell ref="CN63:DD63"/>
    <mergeCell ref="A62:I62"/>
    <mergeCell ref="K62:BG62"/>
    <mergeCell ref="BI62:BS62"/>
    <mergeCell ref="BT62:CC62"/>
    <mergeCell ref="CD60:CM60"/>
    <mergeCell ref="CN60:DD60"/>
    <mergeCell ref="A61:I61"/>
    <mergeCell ref="K61:BG61"/>
    <mergeCell ref="BI61:BS61"/>
    <mergeCell ref="BT61:CC61"/>
    <mergeCell ref="CD61:CM61"/>
    <mergeCell ref="CN61:DD61"/>
    <mergeCell ref="A60:I60"/>
    <mergeCell ref="K60:BG60"/>
    <mergeCell ref="BI60:BS60"/>
    <mergeCell ref="BT60:CC60"/>
    <mergeCell ref="CD58:CM58"/>
    <mergeCell ref="CN58:DD58"/>
    <mergeCell ref="A59:I59"/>
    <mergeCell ref="K59:BG59"/>
    <mergeCell ref="BI59:BS59"/>
    <mergeCell ref="BT59:CC59"/>
    <mergeCell ref="CD59:CM59"/>
    <mergeCell ref="CN59:DD59"/>
    <mergeCell ref="A58:I58"/>
    <mergeCell ref="K58:BG58"/>
    <mergeCell ref="BI58:BS58"/>
    <mergeCell ref="BT58:CC58"/>
    <mergeCell ref="CD56:CM56"/>
    <mergeCell ref="CN56:DD56"/>
    <mergeCell ref="A57:I57"/>
    <mergeCell ref="K57:BG57"/>
    <mergeCell ref="BI57:BS57"/>
    <mergeCell ref="BT57:CC57"/>
    <mergeCell ref="CD57:CM57"/>
    <mergeCell ref="CN57:DD57"/>
    <mergeCell ref="A56:I56"/>
    <mergeCell ref="K56:BG56"/>
    <mergeCell ref="BI56:BS56"/>
    <mergeCell ref="BT56:CC56"/>
    <mergeCell ref="CD54:CM54"/>
    <mergeCell ref="CN54:DD54"/>
    <mergeCell ref="A55:I55"/>
    <mergeCell ref="K55:BG55"/>
    <mergeCell ref="BI55:BS55"/>
    <mergeCell ref="BT55:CC55"/>
    <mergeCell ref="CD55:CM55"/>
    <mergeCell ref="CN55:DD55"/>
    <mergeCell ref="A54:I54"/>
    <mergeCell ref="K54:BG54"/>
    <mergeCell ref="BI54:BS54"/>
    <mergeCell ref="BT54:CC54"/>
    <mergeCell ref="CD52:CM52"/>
    <mergeCell ref="CN52:DD52"/>
    <mergeCell ref="A53:I53"/>
    <mergeCell ref="K53:BG53"/>
    <mergeCell ref="BI53:BS53"/>
    <mergeCell ref="BT53:CC53"/>
    <mergeCell ref="CD53:CM53"/>
    <mergeCell ref="CN53:DD53"/>
    <mergeCell ref="A52:I52"/>
    <mergeCell ref="K52:BG52"/>
    <mergeCell ref="BI52:BS52"/>
    <mergeCell ref="BT52:CC52"/>
    <mergeCell ref="CD50:CM50"/>
    <mergeCell ref="CN50:DD50"/>
    <mergeCell ref="A51:I51"/>
    <mergeCell ref="K51:BG51"/>
    <mergeCell ref="BI51:BS51"/>
    <mergeCell ref="BT51:CC51"/>
    <mergeCell ref="CD51:CM51"/>
    <mergeCell ref="CN51:DD51"/>
    <mergeCell ref="A50:I50"/>
    <mergeCell ref="K50:BG50"/>
    <mergeCell ref="BI50:BS50"/>
    <mergeCell ref="BT50:CC50"/>
    <mergeCell ref="CD48:CM48"/>
    <mergeCell ref="CN48:DD48"/>
    <mergeCell ref="A49:I49"/>
    <mergeCell ref="K49:BG49"/>
    <mergeCell ref="BI49:BS49"/>
    <mergeCell ref="BT49:CC49"/>
    <mergeCell ref="CD49:CM49"/>
    <mergeCell ref="CN49:DD49"/>
    <mergeCell ref="A48:I48"/>
    <mergeCell ref="K48:BG48"/>
    <mergeCell ref="BI48:BS48"/>
    <mergeCell ref="BT48:CC48"/>
    <mergeCell ref="CD46:CM46"/>
    <mergeCell ref="CN46:DD46"/>
    <mergeCell ref="A47:I47"/>
    <mergeCell ref="K47:BG47"/>
    <mergeCell ref="BI47:BS47"/>
    <mergeCell ref="BT47:CC47"/>
    <mergeCell ref="CD47:CM47"/>
    <mergeCell ref="CN47:DD47"/>
    <mergeCell ref="A46:I46"/>
    <mergeCell ref="K46:BG46"/>
    <mergeCell ref="BI46:BS46"/>
    <mergeCell ref="BT46:CC46"/>
    <mergeCell ref="CD44:CM44"/>
    <mergeCell ref="CN44:DD44"/>
    <mergeCell ref="A45:I45"/>
    <mergeCell ref="K45:BG45"/>
    <mergeCell ref="BI45:BS45"/>
    <mergeCell ref="BT45:CC45"/>
    <mergeCell ref="CD45:CM45"/>
    <mergeCell ref="CN45:DD45"/>
    <mergeCell ref="A44:I44"/>
    <mergeCell ref="K44:BG44"/>
    <mergeCell ref="BI44:BS44"/>
    <mergeCell ref="BT44:CC44"/>
    <mergeCell ref="CD42:CM42"/>
    <mergeCell ref="CN42:DD42"/>
    <mergeCell ref="A43:I43"/>
    <mergeCell ref="K43:BG43"/>
    <mergeCell ref="BI43:BS43"/>
    <mergeCell ref="BT43:CC43"/>
    <mergeCell ref="CD43:CM43"/>
    <mergeCell ref="CN43:DD43"/>
    <mergeCell ref="A42:I42"/>
    <mergeCell ref="K42:BG42"/>
    <mergeCell ref="BI42:BS42"/>
    <mergeCell ref="BT42:CC42"/>
    <mergeCell ref="CD40:CM40"/>
    <mergeCell ref="CN40:DD40"/>
    <mergeCell ref="A41:I41"/>
    <mergeCell ref="K41:BG41"/>
    <mergeCell ref="BI41:BS41"/>
    <mergeCell ref="BT41:CC41"/>
    <mergeCell ref="CD41:CM41"/>
    <mergeCell ref="CN41:DD41"/>
    <mergeCell ref="A40:I40"/>
    <mergeCell ref="K40:BG40"/>
    <mergeCell ref="BI40:BS40"/>
    <mergeCell ref="BT40:CC40"/>
    <mergeCell ref="CD38:CM38"/>
    <mergeCell ref="CN38:DD38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6:CM36"/>
    <mergeCell ref="CN36:DD36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4:CM34"/>
    <mergeCell ref="CN34:DD34"/>
    <mergeCell ref="A35:I35"/>
    <mergeCell ref="K35:BG35"/>
    <mergeCell ref="BI35:BS35"/>
    <mergeCell ref="BT35:CC35"/>
    <mergeCell ref="CD35:CM35"/>
    <mergeCell ref="CN35:DD35"/>
    <mergeCell ref="A34:I34"/>
    <mergeCell ref="K34:BG34"/>
    <mergeCell ref="BI34:BS34"/>
    <mergeCell ref="BT34:CC34"/>
    <mergeCell ref="CD32:CM32"/>
    <mergeCell ref="CN32:DD32"/>
    <mergeCell ref="A33:I33"/>
    <mergeCell ref="K33:BG33"/>
    <mergeCell ref="BI33:BS33"/>
    <mergeCell ref="BT33:CC33"/>
    <mergeCell ref="CD33:CM33"/>
    <mergeCell ref="CN33:DD33"/>
    <mergeCell ref="A32:I32"/>
    <mergeCell ref="K32:BG32"/>
    <mergeCell ref="BI32:BS32"/>
    <mergeCell ref="BT32:CC32"/>
    <mergeCell ref="CD30:CM30"/>
    <mergeCell ref="CN30:DD30"/>
    <mergeCell ref="A31:I31"/>
    <mergeCell ref="K31:BG31"/>
    <mergeCell ref="BI31:BS31"/>
    <mergeCell ref="BT31:CC31"/>
    <mergeCell ref="CD31:CM31"/>
    <mergeCell ref="CN31:DD31"/>
    <mergeCell ref="A30:I30"/>
    <mergeCell ref="K30:BG30"/>
    <mergeCell ref="BI30:BS30"/>
    <mergeCell ref="BT30:CC30"/>
    <mergeCell ref="CD28:CM28"/>
    <mergeCell ref="CN28:DD28"/>
    <mergeCell ref="A29:I29"/>
    <mergeCell ref="K29:BG29"/>
    <mergeCell ref="BI29:BS29"/>
    <mergeCell ref="BT29:CC29"/>
    <mergeCell ref="CD29:CM29"/>
    <mergeCell ref="CN29:DD29"/>
    <mergeCell ref="A28:I28"/>
    <mergeCell ref="K28:BG28"/>
    <mergeCell ref="BI28:BS28"/>
    <mergeCell ref="BT28:CC28"/>
    <mergeCell ref="CD26:CM26"/>
    <mergeCell ref="CN26:DD26"/>
    <mergeCell ref="A27:I27"/>
    <mergeCell ref="K27:BG27"/>
    <mergeCell ref="BI27:BS27"/>
    <mergeCell ref="BT27:CC27"/>
    <mergeCell ref="CD27:CM27"/>
    <mergeCell ref="CN27:DD27"/>
    <mergeCell ref="A26:I26"/>
    <mergeCell ref="K26:BG26"/>
    <mergeCell ref="BI26:BS26"/>
    <mergeCell ref="BT26:CC26"/>
    <mergeCell ref="CD24:CM24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2:CC22"/>
    <mergeCell ref="CN20:DD20"/>
    <mergeCell ref="A21:I21"/>
    <mergeCell ref="K21:BG21"/>
    <mergeCell ref="BI21:BS21"/>
    <mergeCell ref="BT21:CC21"/>
    <mergeCell ref="CD21:CM21"/>
    <mergeCell ref="CN21:DD21"/>
    <mergeCell ref="A20:I20"/>
    <mergeCell ref="K20:BG20"/>
    <mergeCell ref="CN18:DD18"/>
    <mergeCell ref="A19:I19"/>
    <mergeCell ref="K19:BG19"/>
    <mergeCell ref="BI19:BS19"/>
    <mergeCell ref="BT19:CC19"/>
    <mergeCell ref="CD19:CM19"/>
    <mergeCell ref="CN19:DD19"/>
    <mergeCell ref="A17:I17"/>
    <mergeCell ref="K17:BG17"/>
    <mergeCell ref="BI17:BS17"/>
    <mergeCell ref="BI20:BS20"/>
    <mergeCell ref="BT20:CC20"/>
    <mergeCell ref="CD18:CM18"/>
    <mergeCell ref="CD20:CM20"/>
    <mergeCell ref="CN17:DD17"/>
    <mergeCell ref="A15:I16"/>
    <mergeCell ref="J15:BH16"/>
    <mergeCell ref="BI15:BS16"/>
    <mergeCell ref="BT15:CM15"/>
    <mergeCell ref="A18:I18"/>
    <mergeCell ref="K18:BG18"/>
    <mergeCell ref="BI18:BS18"/>
    <mergeCell ref="BT18:CC18"/>
    <mergeCell ref="CN15:DD16"/>
    <mergeCell ref="J12:BN12"/>
    <mergeCell ref="AQ13:AX13"/>
    <mergeCell ref="AY13:AZ13"/>
    <mergeCell ref="BA13:BH13"/>
    <mergeCell ref="BT17:CC17"/>
    <mergeCell ref="CD17:CM17"/>
    <mergeCell ref="BT16:CC16"/>
    <mergeCell ref="CD16:CM16"/>
    <mergeCell ref="A5:DD5"/>
    <mergeCell ref="A6:DD6"/>
    <mergeCell ref="A7:DD7"/>
    <mergeCell ref="A8:DD8"/>
    <mergeCell ref="AG10:CI10"/>
    <mergeCell ref="J11:BN1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88"/>
  <sheetViews>
    <sheetView view="pageBreakPreview" zoomScaleSheetLayoutView="100" zoomScalePageLayoutView="0" workbookViewId="0" topLeftCell="A76">
      <selection activeCell="BT75" sqref="BT75:CC75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BO1" s="1" t="s">
        <v>103</v>
      </c>
    </row>
    <row r="2" s="1" customFormat="1" ht="12" customHeight="1">
      <c r="BO2" s="1" t="s">
        <v>29</v>
      </c>
    </row>
    <row r="3" s="1" customFormat="1" ht="12" customHeight="1">
      <c r="BO3" s="1" t="s">
        <v>30</v>
      </c>
    </row>
    <row r="4" ht="21" customHeight="1"/>
    <row r="5" spans="1:108" s="3" customFormat="1" ht="14.25" customHeight="1">
      <c r="A5" s="35" t="s">
        <v>20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</row>
    <row r="6" spans="1:108" s="3" customFormat="1" ht="14.25" customHeight="1">
      <c r="A6" s="35" t="s">
        <v>21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</row>
    <row r="7" spans="1:108" s="3" customFormat="1" ht="14.25" customHeight="1">
      <c r="A7" s="35" t="s">
        <v>104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s="3" customFormat="1" ht="14.25" customHeight="1">
      <c r="A8" s="35" t="s">
        <v>127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</row>
    <row r="9" ht="21" customHeight="1"/>
    <row r="10" spans="3:87" ht="13.5">
      <c r="C10" s="4" t="s">
        <v>31</v>
      </c>
      <c r="D10" s="4"/>
      <c r="AG10" s="36" t="s">
        <v>140</v>
      </c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</row>
    <row r="11" spans="3:66" ht="13.5">
      <c r="C11" s="4" t="s">
        <v>32</v>
      </c>
      <c r="D11" s="4"/>
      <c r="J11" s="37" t="s">
        <v>129</v>
      </c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</row>
    <row r="12" spans="3:66" ht="13.5">
      <c r="C12" s="4" t="s">
        <v>33</v>
      </c>
      <c r="D12" s="4"/>
      <c r="J12" s="38" t="s">
        <v>130</v>
      </c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</row>
    <row r="13" spans="3:61" ht="13.5">
      <c r="C13" s="4" t="s">
        <v>34</v>
      </c>
      <c r="D13" s="4"/>
      <c r="AQ13" s="39" t="s">
        <v>131</v>
      </c>
      <c r="AR13" s="39"/>
      <c r="AS13" s="39"/>
      <c r="AT13" s="39"/>
      <c r="AU13" s="39"/>
      <c r="AV13" s="39"/>
      <c r="AW13" s="39"/>
      <c r="AX13" s="39"/>
      <c r="AY13" s="40" t="s">
        <v>35</v>
      </c>
      <c r="AZ13" s="40"/>
      <c r="BA13" s="39" t="s">
        <v>132</v>
      </c>
      <c r="BB13" s="39"/>
      <c r="BC13" s="39"/>
      <c r="BD13" s="39"/>
      <c r="BE13" s="39"/>
      <c r="BF13" s="39"/>
      <c r="BG13" s="39"/>
      <c r="BH13" s="39"/>
      <c r="BI13" s="2" t="s">
        <v>36</v>
      </c>
    </row>
    <row r="15" spans="1:108" s="6" customFormat="1" ht="13.5">
      <c r="A15" s="47" t="s">
        <v>28</v>
      </c>
      <c r="B15" s="48"/>
      <c r="C15" s="48"/>
      <c r="D15" s="48"/>
      <c r="E15" s="48"/>
      <c r="F15" s="48"/>
      <c r="G15" s="48"/>
      <c r="H15" s="48"/>
      <c r="I15" s="49"/>
      <c r="J15" s="53" t="s">
        <v>0</v>
      </c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9"/>
      <c r="BI15" s="47" t="s">
        <v>37</v>
      </c>
      <c r="BJ15" s="48"/>
      <c r="BK15" s="48"/>
      <c r="BL15" s="48"/>
      <c r="BM15" s="48"/>
      <c r="BN15" s="48"/>
      <c r="BO15" s="48"/>
      <c r="BP15" s="48"/>
      <c r="BQ15" s="48"/>
      <c r="BR15" s="48"/>
      <c r="BS15" s="49"/>
      <c r="BT15" s="41" t="s">
        <v>1</v>
      </c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3"/>
      <c r="CN15" s="47" t="s">
        <v>4</v>
      </c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9"/>
    </row>
    <row r="16" spans="1:108" s="6" customFormat="1" ht="13.5">
      <c r="A16" s="50"/>
      <c r="B16" s="51"/>
      <c r="C16" s="51"/>
      <c r="D16" s="51"/>
      <c r="E16" s="51"/>
      <c r="F16" s="51"/>
      <c r="G16" s="51"/>
      <c r="H16" s="51"/>
      <c r="I16" s="52"/>
      <c r="J16" s="50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2"/>
      <c r="BI16" s="50"/>
      <c r="BJ16" s="51"/>
      <c r="BK16" s="51"/>
      <c r="BL16" s="51"/>
      <c r="BM16" s="51"/>
      <c r="BN16" s="51"/>
      <c r="BO16" s="51"/>
      <c r="BP16" s="51"/>
      <c r="BQ16" s="51"/>
      <c r="BR16" s="51"/>
      <c r="BS16" s="52"/>
      <c r="BT16" s="41" t="s">
        <v>2</v>
      </c>
      <c r="BU16" s="42"/>
      <c r="BV16" s="42"/>
      <c r="BW16" s="42"/>
      <c r="BX16" s="42"/>
      <c r="BY16" s="42"/>
      <c r="BZ16" s="42"/>
      <c r="CA16" s="42"/>
      <c r="CB16" s="42"/>
      <c r="CC16" s="43"/>
      <c r="CD16" s="41" t="s">
        <v>3</v>
      </c>
      <c r="CE16" s="42"/>
      <c r="CF16" s="42"/>
      <c r="CG16" s="42"/>
      <c r="CH16" s="42"/>
      <c r="CI16" s="42"/>
      <c r="CJ16" s="42"/>
      <c r="CK16" s="42"/>
      <c r="CL16" s="42"/>
      <c r="CM16" s="43"/>
      <c r="CN16" s="60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2"/>
    </row>
    <row r="17" spans="1:108" s="6" customFormat="1" ht="15" customHeight="1">
      <c r="A17" s="54" t="s">
        <v>5</v>
      </c>
      <c r="B17" s="55"/>
      <c r="C17" s="55"/>
      <c r="D17" s="55"/>
      <c r="E17" s="55"/>
      <c r="F17" s="55"/>
      <c r="G17" s="55"/>
      <c r="H17" s="55"/>
      <c r="I17" s="56"/>
      <c r="J17" s="5"/>
      <c r="K17" s="57" t="s">
        <v>38</v>
      </c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7"/>
      <c r="BI17" s="41" t="s">
        <v>39</v>
      </c>
      <c r="BJ17" s="42"/>
      <c r="BK17" s="42"/>
      <c r="BL17" s="42"/>
      <c r="BM17" s="42"/>
      <c r="BN17" s="42"/>
      <c r="BO17" s="42"/>
      <c r="BP17" s="42"/>
      <c r="BQ17" s="42"/>
      <c r="BR17" s="42"/>
      <c r="BS17" s="43"/>
      <c r="BT17" s="41" t="s">
        <v>39</v>
      </c>
      <c r="BU17" s="42"/>
      <c r="BV17" s="42"/>
      <c r="BW17" s="42"/>
      <c r="BX17" s="42"/>
      <c r="BY17" s="42"/>
      <c r="BZ17" s="42"/>
      <c r="CA17" s="42"/>
      <c r="CB17" s="42"/>
      <c r="CC17" s="43"/>
      <c r="CD17" s="41" t="s">
        <v>39</v>
      </c>
      <c r="CE17" s="42"/>
      <c r="CF17" s="42"/>
      <c r="CG17" s="42"/>
      <c r="CH17" s="42"/>
      <c r="CI17" s="42"/>
      <c r="CJ17" s="42"/>
      <c r="CK17" s="42"/>
      <c r="CL17" s="42"/>
      <c r="CM17" s="43"/>
      <c r="CN17" s="44" t="s">
        <v>39</v>
      </c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6"/>
    </row>
    <row r="18" spans="1:108" s="6" customFormat="1" ht="30" customHeight="1">
      <c r="A18" s="54" t="s">
        <v>7</v>
      </c>
      <c r="B18" s="55"/>
      <c r="C18" s="55"/>
      <c r="D18" s="55"/>
      <c r="E18" s="55"/>
      <c r="F18" s="55"/>
      <c r="G18" s="55"/>
      <c r="H18" s="55"/>
      <c r="I18" s="56"/>
      <c r="J18" s="5"/>
      <c r="K18" s="57" t="s">
        <v>105</v>
      </c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7"/>
      <c r="BI18" s="41" t="s">
        <v>6</v>
      </c>
      <c r="BJ18" s="42"/>
      <c r="BK18" s="42"/>
      <c r="BL18" s="42"/>
      <c r="BM18" s="42"/>
      <c r="BN18" s="42"/>
      <c r="BO18" s="42"/>
      <c r="BP18" s="42"/>
      <c r="BQ18" s="42"/>
      <c r="BR18" s="42"/>
      <c r="BS18" s="43"/>
      <c r="BT18" s="41">
        <v>25381</v>
      </c>
      <c r="BU18" s="42"/>
      <c r="BV18" s="42"/>
      <c r="BW18" s="42"/>
      <c r="BX18" s="42"/>
      <c r="BY18" s="42"/>
      <c r="BZ18" s="42"/>
      <c r="CA18" s="42"/>
      <c r="CB18" s="42"/>
      <c r="CC18" s="43"/>
      <c r="CD18" s="41">
        <v>33823.43</v>
      </c>
      <c r="CE18" s="42"/>
      <c r="CF18" s="42"/>
      <c r="CG18" s="42"/>
      <c r="CH18" s="42"/>
      <c r="CI18" s="42"/>
      <c r="CJ18" s="42"/>
      <c r="CK18" s="42"/>
      <c r="CL18" s="42"/>
      <c r="CM18" s="43"/>
      <c r="CN18" s="63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5"/>
    </row>
    <row r="19" spans="1:108" s="6" customFormat="1" ht="30" customHeight="1">
      <c r="A19" s="54" t="s">
        <v>8</v>
      </c>
      <c r="B19" s="55"/>
      <c r="C19" s="55"/>
      <c r="D19" s="55"/>
      <c r="E19" s="55"/>
      <c r="F19" s="55"/>
      <c r="G19" s="55"/>
      <c r="H19" s="55"/>
      <c r="I19" s="56"/>
      <c r="J19" s="5"/>
      <c r="K19" s="57" t="s">
        <v>106</v>
      </c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7"/>
      <c r="BI19" s="41" t="s">
        <v>6</v>
      </c>
      <c r="BJ19" s="42"/>
      <c r="BK19" s="42"/>
      <c r="BL19" s="42"/>
      <c r="BM19" s="42"/>
      <c r="BN19" s="42"/>
      <c r="BO19" s="42"/>
      <c r="BP19" s="42"/>
      <c r="BQ19" s="42"/>
      <c r="BR19" s="42"/>
      <c r="BS19" s="43"/>
      <c r="BT19" s="41">
        <v>22061.84</v>
      </c>
      <c r="BU19" s="42"/>
      <c r="BV19" s="42"/>
      <c r="BW19" s="42"/>
      <c r="BX19" s="42"/>
      <c r="BY19" s="42"/>
      <c r="BZ19" s="42"/>
      <c r="CA19" s="42"/>
      <c r="CB19" s="42"/>
      <c r="CC19" s="43"/>
      <c r="CD19" s="41">
        <v>27806.13</v>
      </c>
      <c r="CE19" s="42"/>
      <c r="CF19" s="42"/>
      <c r="CG19" s="42"/>
      <c r="CH19" s="42"/>
      <c r="CI19" s="42"/>
      <c r="CJ19" s="42"/>
      <c r="CK19" s="42"/>
      <c r="CL19" s="42"/>
      <c r="CM19" s="43"/>
      <c r="CN19" s="63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5"/>
    </row>
    <row r="20" spans="1:108" s="6" customFormat="1" ht="15" customHeight="1">
      <c r="A20" s="54" t="s">
        <v>9</v>
      </c>
      <c r="B20" s="55"/>
      <c r="C20" s="55"/>
      <c r="D20" s="55"/>
      <c r="E20" s="55"/>
      <c r="F20" s="55"/>
      <c r="G20" s="55"/>
      <c r="H20" s="55"/>
      <c r="I20" s="56"/>
      <c r="J20" s="5"/>
      <c r="K20" s="57" t="s">
        <v>10</v>
      </c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7"/>
      <c r="BI20" s="41" t="s">
        <v>6</v>
      </c>
      <c r="BJ20" s="42"/>
      <c r="BK20" s="42"/>
      <c r="BL20" s="42"/>
      <c r="BM20" s="42"/>
      <c r="BN20" s="42"/>
      <c r="BO20" s="42"/>
      <c r="BP20" s="42"/>
      <c r="BQ20" s="42"/>
      <c r="BR20" s="42"/>
      <c r="BS20" s="43"/>
      <c r="BT20" s="41">
        <f>BT21+BT22</f>
        <v>9920</v>
      </c>
      <c r="BU20" s="42"/>
      <c r="BV20" s="42"/>
      <c r="BW20" s="42"/>
      <c r="BX20" s="42"/>
      <c r="BY20" s="42"/>
      <c r="BZ20" s="42"/>
      <c r="CA20" s="42"/>
      <c r="CB20" s="42"/>
      <c r="CC20" s="43"/>
      <c r="CD20" s="68">
        <f>CD21+CD22+CD23</f>
        <v>6625.167</v>
      </c>
      <c r="CE20" s="69"/>
      <c r="CF20" s="69"/>
      <c r="CG20" s="69"/>
      <c r="CH20" s="69"/>
      <c r="CI20" s="69"/>
      <c r="CJ20" s="69"/>
      <c r="CK20" s="69"/>
      <c r="CL20" s="69"/>
      <c r="CM20" s="70"/>
      <c r="CN20" s="63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5"/>
    </row>
    <row r="21" spans="1:108" s="6" customFormat="1" ht="30" customHeight="1">
      <c r="A21" s="54" t="s">
        <v>12</v>
      </c>
      <c r="B21" s="55"/>
      <c r="C21" s="55"/>
      <c r="D21" s="55"/>
      <c r="E21" s="55"/>
      <c r="F21" s="55"/>
      <c r="G21" s="55"/>
      <c r="H21" s="55"/>
      <c r="I21" s="56"/>
      <c r="J21" s="5"/>
      <c r="K21" s="57" t="s">
        <v>128</v>
      </c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7"/>
      <c r="BI21" s="41" t="s">
        <v>6</v>
      </c>
      <c r="BJ21" s="42"/>
      <c r="BK21" s="42"/>
      <c r="BL21" s="42"/>
      <c r="BM21" s="42"/>
      <c r="BN21" s="42"/>
      <c r="BO21" s="42"/>
      <c r="BP21" s="42"/>
      <c r="BQ21" s="42"/>
      <c r="BR21" s="42"/>
      <c r="BS21" s="43"/>
      <c r="BT21" s="41">
        <v>1400</v>
      </c>
      <c r="BU21" s="42"/>
      <c r="BV21" s="42"/>
      <c r="BW21" s="42"/>
      <c r="BX21" s="42"/>
      <c r="BY21" s="42"/>
      <c r="BZ21" s="42"/>
      <c r="CA21" s="42"/>
      <c r="CB21" s="42"/>
      <c r="CC21" s="43"/>
      <c r="CD21" s="68">
        <v>1418.118</v>
      </c>
      <c r="CE21" s="69"/>
      <c r="CF21" s="69"/>
      <c r="CG21" s="69"/>
      <c r="CH21" s="69"/>
      <c r="CI21" s="69"/>
      <c r="CJ21" s="69"/>
      <c r="CK21" s="69"/>
      <c r="CL21" s="69"/>
      <c r="CM21" s="70"/>
      <c r="CN21" s="63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5"/>
    </row>
    <row r="22" spans="1:108" s="6" customFormat="1" ht="15" customHeight="1">
      <c r="A22" s="54" t="s">
        <v>14</v>
      </c>
      <c r="B22" s="55"/>
      <c r="C22" s="55"/>
      <c r="D22" s="55"/>
      <c r="E22" s="55"/>
      <c r="F22" s="55"/>
      <c r="G22" s="55"/>
      <c r="H22" s="55"/>
      <c r="I22" s="56"/>
      <c r="J22" s="5"/>
      <c r="K22" s="57" t="s">
        <v>107</v>
      </c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7"/>
      <c r="BI22" s="41" t="s">
        <v>6</v>
      </c>
      <c r="BJ22" s="42"/>
      <c r="BK22" s="42"/>
      <c r="BL22" s="42"/>
      <c r="BM22" s="42"/>
      <c r="BN22" s="42"/>
      <c r="BO22" s="42"/>
      <c r="BP22" s="42"/>
      <c r="BQ22" s="42"/>
      <c r="BR22" s="42"/>
      <c r="BS22" s="43"/>
      <c r="BT22" s="41">
        <v>8520</v>
      </c>
      <c r="BU22" s="42"/>
      <c r="BV22" s="42"/>
      <c r="BW22" s="42"/>
      <c r="BX22" s="42"/>
      <c r="BY22" s="42"/>
      <c r="BZ22" s="42"/>
      <c r="CA22" s="42"/>
      <c r="CB22" s="42"/>
      <c r="CC22" s="43"/>
      <c r="CD22" s="68">
        <v>4603.062</v>
      </c>
      <c r="CE22" s="69"/>
      <c r="CF22" s="69"/>
      <c r="CG22" s="69"/>
      <c r="CH22" s="69"/>
      <c r="CI22" s="69"/>
      <c r="CJ22" s="69"/>
      <c r="CK22" s="69"/>
      <c r="CL22" s="69"/>
      <c r="CM22" s="70"/>
      <c r="CN22" s="63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5"/>
    </row>
    <row r="23" spans="1:108" s="6" customFormat="1" ht="58.5" customHeight="1">
      <c r="A23" s="54" t="s">
        <v>40</v>
      </c>
      <c r="B23" s="55"/>
      <c r="C23" s="55"/>
      <c r="D23" s="55"/>
      <c r="E23" s="55"/>
      <c r="F23" s="55"/>
      <c r="G23" s="55"/>
      <c r="H23" s="55"/>
      <c r="I23" s="56"/>
      <c r="J23" s="5"/>
      <c r="K23" s="57" t="s">
        <v>41</v>
      </c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7"/>
      <c r="BI23" s="41" t="s">
        <v>6</v>
      </c>
      <c r="BJ23" s="42"/>
      <c r="BK23" s="42"/>
      <c r="BL23" s="42"/>
      <c r="BM23" s="42"/>
      <c r="BN23" s="42"/>
      <c r="BO23" s="42"/>
      <c r="BP23" s="42"/>
      <c r="BQ23" s="42"/>
      <c r="BR23" s="42"/>
      <c r="BS23" s="43"/>
      <c r="BT23" s="41"/>
      <c r="BU23" s="42"/>
      <c r="BV23" s="42"/>
      <c r="BW23" s="42"/>
      <c r="BX23" s="42"/>
      <c r="BY23" s="42"/>
      <c r="BZ23" s="42"/>
      <c r="CA23" s="42"/>
      <c r="CB23" s="42"/>
      <c r="CC23" s="43"/>
      <c r="CD23" s="68">
        <v>603.987</v>
      </c>
      <c r="CE23" s="69"/>
      <c r="CF23" s="69"/>
      <c r="CG23" s="69"/>
      <c r="CH23" s="69"/>
      <c r="CI23" s="69"/>
      <c r="CJ23" s="69"/>
      <c r="CK23" s="69"/>
      <c r="CL23" s="69"/>
      <c r="CM23" s="70"/>
      <c r="CN23" s="63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5"/>
    </row>
    <row r="24" spans="1:108" s="6" customFormat="1" ht="15" customHeight="1">
      <c r="A24" s="54" t="s">
        <v>42</v>
      </c>
      <c r="B24" s="55"/>
      <c r="C24" s="55"/>
      <c r="D24" s="55"/>
      <c r="E24" s="55"/>
      <c r="F24" s="55"/>
      <c r="G24" s="55"/>
      <c r="H24" s="55"/>
      <c r="I24" s="56"/>
      <c r="J24" s="5"/>
      <c r="K24" s="57" t="s">
        <v>13</v>
      </c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7"/>
      <c r="BI24" s="41" t="s">
        <v>6</v>
      </c>
      <c r="BJ24" s="42"/>
      <c r="BK24" s="42"/>
      <c r="BL24" s="42"/>
      <c r="BM24" s="42"/>
      <c r="BN24" s="42"/>
      <c r="BO24" s="42"/>
      <c r="BP24" s="42"/>
      <c r="BQ24" s="42"/>
      <c r="BR24" s="42"/>
      <c r="BS24" s="43"/>
      <c r="BT24" s="41"/>
      <c r="BU24" s="42"/>
      <c r="BV24" s="42"/>
      <c r="BW24" s="42"/>
      <c r="BX24" s="42"/>
      <c r="BY24" s="42"/>
      <c r="BZ24" s="42"/>
      <c r="CA24" s="42"/>
      <c r="CB24" s="42"/>
      <c r="CC24" s="43"/>
      <c r="CD24" s="68"/>
      <c r="CE24" s="69"/>
      <c r="CF24" s="69"/>
      <c r="CG24" s="69"/>
      <c r="CH24" s="69"/>
      <c r="CI24" s="69"/>
      <c r="CJ24" s="69"/>
      <c r="CK24" s="69"/>
      <c r="CL24" s="69"/>
      <c r="CM24" s="70"/>
      <c r="CN24" s="63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5"/>
    </row>
    <row r="25" spans="1:108" s="6" customFormat="1" ht="15" customHeight="1">
      <c r="A25" s="54" t="s">
        <v>11</v>
      </c>
      <c r="B25" s="55"/>
      <c r="C25" s="55"/>
      <c r="D25" s="55"/>
      <c r="E25" s="55"/>
      <c r="F25" s="55"/>
      <c r="G25" s="55"/>
      <c r="H25" s="55"/>
      <c r="I25" s="56"/>
      <c r="J25" s="5"/>
      <c r="K25" s="57" t="s">
        <v>22</v>
      </c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7"/>
      <c r="BI25" s="41" t="s">
        <v>6</v>
      </c>
      <c r="BJ25" s="42"/>
      <c r="BK25" s="42"/>
      <c r="BL25" s="42"/>
      <c r="BM25" s="42"/>
      <c r="BN25" s="42"/>
      <c r="BO25" s="42"/>
      <c r="BP25" s="42"/>
      <c r="BQ25" s="42"/>
      <c r="BR25" s="42"/>
      <c r="BS25" s="43"/>
      <c r="BT25" s="41">
        <v>6599.23</v>
      </c>
      <c r="BU25" s="42"/>
      <c r="BV25" s="42"/>
      <c r="BW25" s="42"/>
      <c r="BX25" s="42"/>
      <c r="BY25" s="42"/>
      <c r="BZ25" s="42"/>
      <c r="CA25" s="42"/>
      <c r="CB25" s="42"/>
      <c r="CC25" s="43"/>
      <c r="CD25" s="68">
        <v>13173.2</v>
      </c>
      <c r="CE25" s="69"/>
      <c r="CF25" s="69"/>
      <c r="CG25" s="69"/>
      <c r="CH25" s="69"/>
      <c r="CI25" s="69"/>
      <c r="CJ25" s="69"/>
      <c r="CK25" s="69"/>
      <c r="CL25" s="69"/>
      <c r="CM25" s="70"/>
      <c r="CN25" s="63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5"/>
    </row>
    <row r="26" spans="1:108" s="6" customFormat="1" ht="15" customHeight="1">
      <c r="A26" s="54" t="s">
        <v>43</v>
      </c>
      <c r="B26" s="55"/>
      <c r="C26" s="55"/>
      <c r="D26" s="55"/>
      <c r="E26" s="55"/>
      <c r="F26" s="55"/>
      <c r="G26" s="55"/>
      <c r="H26" s="55"/>
      <c r="I26" s="56"/>
      <c r="J26" s="5"/>
      <c r="K26" s="57" t="s">
        <v>13</v>
      </c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7"/>
      <c r="BI26" s="41" t="s">
        <v>6</v>
      </c>
      <c r="BJ26" s="42"/>
      <c r="BK26" s="42"/>
      <c r="BL26" s="42"/>
      <c r="BM26" s="42"/>
      <c r="BN26" s="42"/>
      <c r="BO26" s="42"/>
      <c r="BP26" s="42"/>
      <c r="BQ26" s="42"/>
      <c r="BR26" s="42"/>
      <c r="BS26" s="43"/>
      <c r="BT26" s="41"/>
      <c r="BU26" s="42"/>
      <c r="BV26" s="42"/>
      <c r="BW26" s="42"/>
      <c r="BX26" s="42"/>
      <c r="BY26" s="42"/>
      <c r="BZ26" s="42"/>
      <c r="CA26" s="42"/>
      <c r="CB26" s="42"/>
      <c r="CC26" s="43"/>
      <c r="CD26" s="68"/>
      <c r="CE26" s="69"/>
      <c r="CF26" s="69"/>
      <c r="CG26" s="69"/>
      <c r="CH26" s="69"/>
      <c r="CI26" s="69"/>
      <c r="CJ26" s="69"/>
      <c r="CK26" s="69"/>
      <c r="CL26" s="69"/>
      <c r="CM26" s="70"/>
      <c r="CN26" s="63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5"/>
    </row>
    <row r="27" spans="1:108" s="6" customFormat="1" ht="30" customHeight="1">
      <c r="A27" s="54" t="s">
        <v>15</v>
      </c>
      <c r="B27" s="55"/>
      <c r="C27" s="55"/>
      <c r="D27" s="55"/>
      <c r="E27" s="55"/>
      <c r="F27" s="55"/>
      <c r="G27" s="55"/>
      <c r="H27" s="55"/>
      <c r="I27" s="56"/>
      <c r="J27" s="5"/>
      <c r="K27" s="57" t="s">
        <v>108</v>
      </c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7"/>
      <c r="BI27" s="41" t="s">
        <v>6</v>
      </c>
      <c r="BJ27" s="42"/>
      <c r="BK27" s="42"/>
      <c r="BL27" s="42"/>
      <c r="BM27" s="42"/>
      <c r="BN27" s="42"/>
      <c r="BO27" s="42"/>
      <c r="BP27" s="42"/>
      <c r="BQ27" s="42"/>
      <c r="BR27" s="42"/>
      <c r="BS27" s="43"/>
      <c r="BT27" s="41">
        <f>BT28+BT29+BT30</f>
        <v>5177.3099999999995</v>
      </c>
      <c r="BU27" s="42"/>
      <c r="BV27" s="42"/>
      <c r="BW27" s="42"/>
      <c r="BX27" s="42"/>
      <c r="BY27" s="42"/>
      <c r="BZ27" s="42"/>
      <c r="CA27" s="42"/>
      <c r="CB27" s="42"/>
      <c r="CC27" s="43"/>
      <c r="CD27" s="68">
        <f>CD28+CD29+CD30</f>
        <v>6326.619000000001</v>
      </c>
      <c r="CE27" s="69"/>
      <c r="CF27" s="69"/>
      <c r="CG27" s="69"/>
      <c r="CH27" s="69"/>
      <c r="CI27" s="69"/>
      <c r="CJ27" s="69"/>
      <c r="CK27" s="69"/>
      <c r="CL27" s="69"/>
      <c r="CM27" s="70"/>
      <c r="CN27" s="63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5"/>
    </row>
    <row r="28" spans="1:108" s="6" customFormat="1" ht="30" customHeight="1">
      <c r="A28" s="54" t="s">
        <v>44</v>
      </c>
      <c r="B28" s="55"/>
      <c r="C28" s="55"/>
      <c r="D28" s="55"/>
      <c r="E28" s="55"/>
      <c r="F28" s="55"/>
      <c r="G28" s="55"/>
      <c r="H28" s="55"/>
      <c r="I28" s="56"/>
      <c r="J28" s="5"/>
      <c r="K28" s="57" t="s">
        <v>109</v>
      </c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7"/>
      <c r="BI28" s="41" t="s">
        <v>6</v>
      </c>
      <c r="BJ28" s="42"/>
      <c r="BK28" s="42"/>
      <c r="BL28" s="42"/>
      <c r="BM28" s="42"/>
      <c r="BN28" s="42"/>
      <c r="BO28" s="42"/>
      <c r="BP28" s="42"/>
      <c r="BQ28" s="42"/>
      <c r="BR28" s="42"/>
      <c r="BS28" s="43"/>
      <c r="BT28" s="41">
        <v>125.91</v>
      </c>
      <c r="BU28" s="42"/>
      <c r="BV28" s="42"/>
      <c r="BW28" s="42"/>
      <c r="BX28" s="42"/>
      <c r="BY28" s="42"/>
      <c r="BZ28" s="42"/>
      <c r="CA28" s="42"/>
      <c r="CB28" s="42"/>
      <c r="CC28" s="43"/>
      <c r="CD28" s="68">
        <v>234</v>
      </c>
      <c r="CE28" s="69"/>
      <c r="CF28" s="69"/>
      <c r="CG28" s="69"/>
      <c r="CH28" s="69"/>
      <c r="CI28" s="69"/>
      <c r="CJ28" s="69"/>
      <c r="CK28" s="69"/>
      <c r="CL28" s="69"/>
      <c r="CM28" s="70"/>
      <c r="CN28" s="63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5"/>
    </row>
    <row r="29" spans="1:108" s="6" customFormat="1" ht="15" customHeight="1">
      <c r="A29" s="54" t="s">
        <v>46</v>
      </c>
      <c r="B29" s="55"/>
      <c r="C29" s="55"/>
      <c r="D29" s="55"/>
      <c r="E29" s="55"/>
      <c r="F29" s="55"/>
      <c r="G29" s="55"/>
      <c r="H29" s="55"/>
      <c r="I29" s="56"/>
      <c r="J29" s="5"/>
      <c r="K29" s="57" t="s">
        <v>45</v>
      </c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7"/>
      <c r="BI29" s="41" t="s">
        <v>6</v>
      </c>
      <c r="BJ29" s="42"/>
      <c r="BK29" s="42"/>
      <c r="BL29" s="42"/>
      <c r="BM29" s="42"/>
      <c r="BN29" s="42"/>
      <c r="BO29" s="42"/>
      <c r="BP29" s="42"/>
      <c r="BQ29" s="42"/>
      <c r="BR29" s="42"/>
      <c r="BS29" s="43"/>
      <c r="BT29" s="41"/>
      <c r="BU29" s="42"/>
      <c r="BV29" s="42"/>
      <c r="BW29" s="42"/>
      <c r="BX29" s="42"/>
      <c r="BY29" s="42"/>
      <c r="BZ29" s="42"/>
      <c r="CA29" s="42"/>
      <c r="CB29" s="42"/>
      <c r="CC29" s="43"/>
      <c r="CD29" s="68">
        <v>138.519</v>
      </c>
      <c r="CE29" s="69"/>
      <c r="CF29" s="69"/>
      <c r="CG29" s="69"/>
      <c r="CH29" s="69"/>
      <c r="CI29" s="69"/>
      <c r="CJ29" s="69"/>
      <c r="CK29" s="69"/>
      <c r="CL29" s="69"/>
      <c r="CM29" s="70"/>
      <c r="CN29" s="63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5"/>
    </row>
    <row r="30" spans="1:108" s="6" customFormat="1" ht="30" customHeight="1">
      <c r="A30" s="54" t="s">
        <v>110</v>
      </c>
      <c r="B30" s="55"/>
      <c r="C30" s="55"/>
      <c r="D30" s="55"/>
      <c r="E30" s="55"/>
      <c r="F30" s="55"/>
      <c r="G30" s="55"/>
      <c r="H30" s="55"/>
      <c r="I30" s="56"/>
      <c r="J30" s="5"/>
      <c r="K30" s="57" t="s">
        <v>47</v>
      </c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7"/>
      <c r="BI30" s="41" t="s">
        <v>6</v>
      </c>
      <c r="BJ30" s="42"/>
      <c r="BK30" s="42"/>
      <c r="BL30" s="42"/>
      <c r="BM30" s="42"/>
      <c r="BN30" s="42"/>
      <c r="BO30" s="42"/>
      <c r="BP30" s="42"/>
      <c r="BQ30" s="42"/>
      <c r="BR30" s="42"/>
      <c r="BS30" s="43"/>
      <c r="BT30" s="41">
        <v>5051.4</v>
      </c>
      <c r="BU30" s="42"/>
      <c r="BV30" s="42"/>
      <c r="BW30" s="42"/>
      <c r="BX30" s="42"/>
      <c r="BY30" s="42"/>
      <c r="BZ30" s="42"/>
      <c r="CA30" s="42"/>
      <c r="CB30" s="42"/>
      <c r="CC30" s="43"/>
      <c r="CD30" s="41">
        <v>5954.1</v>
      </c>
      <c r="CE30" s="42"/>
      <c r="CF30" s="42"/>
      <c r="CG30" s="42"/>
      <c r="CH30" s="42"/>
      <c r="CI30" s="42"/>
      <c r="CJ30" s="42"/>
      <c r="CK30" s="42"/>
      <c r="CL30" s="42"/>
      <c r="CM30" s="43"/>
      <c r="CN30" s="63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5"/>
    </row>
    <row r="31" spans="1:108" s="6" customFormat="1" ht="45" customHeight="1">
      <c r="A31" s="54" t="s">
        <v>111</v>
      </c>
      <c r="B31" s="55"/>
      <c r="C31" s="55"/>
      <c r="D31" s="55"/>
      <c r="E31" s="55"/>
      <c r="F31" s="55"/>
      <c r="G31" s="55"/>
      <c r="H31" s="55"/>
      <c r="I31" s="56"/>
      <c r="J31" s="5"/>
      <c r="K31" s="57" t="s">
        <v>112</v>
      </c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7"/>
      <c r="BI31" s="41" t="s">
        <v>6</v>
      </c>
      <c r="BJ31" s="42"/>
      <c r="BK31" s="42"/>
      <c r="BL31" s="42"/>
      <c r="BM31" s="42"/>
      <c r="BN31" s="42"/>
      <c r="BO31" s="42"/>
      <c r="BP31" s="42"/>
      <c r="BQ31" s="42"/>
      <c r="BR31" s="42"/>
      <c r="BS31" s="43"/>
      <c r="BT31" s="41"/>
      <c r="BU31" s="42"/>
      <c r="BV31" s="42"/>
      <c r="BW31" s="42"/>
      <c r="BX31" s="42"/>
      <c r="BY31" s="42"/>
      <c r="BZ31" s="42"/>
      <c r="CA31" s="42"/>
      <c r="CB31" s="42"/>
      <c r="CC31" s="43"/>
      <c r="CD31" s="41"/>
      <c r="CE31" s="42"/>
      <c r="CF31" s="42"/>
      <c r="CG31" s="42"/>
      <c r="CH31" s="42"/>
      <c r="CI31" s="42"/>
      <c r="CJ31" s="42"/>
      <c r="CK31" s="42"/>
      <c r="CL31" s="42"/>
      <c r="CM31" s="43"/>
      <c r="CN31" s="63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5"/>
    </row>
    <row r="32" spans="1:108" s="6" customFormat="1" ht="30" customHeight="1">
      <c r="A32" s="54" t="s">
        <v>113</v>
      </c>
      <c r="B32" s="55"/>
      <c r="C32" s="55"/>
      <c r="D32" s="55"/>
      <c r="E32" s="55"/>
      <c r="F32" s="55"/>
      <c r="G32" s="55"/>
      <c r="H32" s="55"/>
      <c r="I32" s="56"/>
      <c r="J32" s="5"/>
      <c r="K32" s="57" t="s">
        <v>114</v>
      </c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7"/>
      <c r="BI32" s="41" t="s">
        <v>6</v>
      </c>
      <c r="BJ32" s="42"/>
      <c r="BK32" s="42"/>
      <c r="BL32" s="42"/>
      <c r="BM32" s="42"/>
      <c r="BN32" s="42"/>
      <c r="BO32" s="42"/>
      <c r="BP32" s="42"/>
      <c r="BQ32" s="42"/>
      <c r="BR32" s="42"/>
      <c r="BS32" s="43"/>
      <c r="BT32" s="41">
        <v>365.3</v>
      </c>
      <c r="BU32" s="42"/>
      <c r="BV32" s="42"/>
      <c r="BW32" s="42"/>
      <c r="BX32" s="42"/>
      <c r="BY32" s="42"/>
      <c r="BZ32" s="42"/>
      <c r="CA32" s="42"/>
      <c r="CB32" s="42"/>
      <c r="CC32" s="43"/>
      <c r="CD32" s="41">
        <v>2106.7</v>
      </c>
      <c r="CE32" s="42"/>
      <c r="CF32" s="42"/>
      <c r="CG32" s="42"/>
      <c r="CH32" s="42"/>
      <c r="CI32" s="42"/>
      <c r="CJ32" s="42"/>
      <c r="CK32" s="42"/>
      <c r="CL32" s="42"/>
      <c r="CM32" s="43"/>
      <c r="CN32" s="63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5"/>
    </row>
    <row r="33" spans="1:108" s="6" customFormat="1" ht="30" customHeight="1">
      <c r="A33" s="54" t="s">
        <v>48</v>
      </c>
      <c r="B33" s="55"/>
      <c r="C33" s="55"/>
      <c r="D33" s="55"/>
      <c r="E33" s="55"/>
      <c r="F33" s="55"/>
      <c r="G33" s="55"/>
      <c r="H33" s="55"/>
      <c r="I33" s="56"/>
      <c r="J33" s="5"/>
      <c r="K33" s="57" t="s">
        <v>49</v>
      </c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7"/>
      <c r="BI33" s="41" t="s">
        <v>6</v>
      </c>
      <c r="BJ33" s="42"/>
      <c r="BK33" s="42"/>
      <c r="BL33" s="42"/>
      <c r="BM33" s="42"/>
      <c r="BN33" s="42"/>
      <c r="BO33" s="42"/>
      <c r="BP33" s="42"/>
      <c r="BQ33" s="42"/>
      <c r="BR33" s="42"/>
      <c r="BS33" s="43"/>
      <c r="BT33" s="41">
        <v>3319.59</v>
      </c>
      <c r="BU33" s="42"/>
      <c r="BV33" s="42"/>
      <c r="BW33" s="42"/>
      <c r="BX33" s="42"/>
      <c r="BY33" s="42"/>
      <c r="BZ33" s="42"/>
      <c r="CA33" s="42"/>
      <c r="CB33" s="42"/>
      <c r="CC33" s="43"/>
      <c r="CD33" s="41">
        <v>6017.3</v>
      </c>
      <c r="CE33" s="42"/>
      <c r="CF33" s="42"/>
      <c r="CG33" s="42"/>
      <c r="CH33" s="42"/>
      <c r="CI33" s="42"/>
      <c r="CJ33" s="42"/>
      <c r="CK33" s="42"/>
      <c r="CL33" s="42"/>
      <c r="CM33" s="43"/>
      <c r="CN33" s="63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5"/>
    </row>
    <row r="34" spans="1:108" s="6" customFormat="1" ht="15" customHeight="1">
      <c r="A34" s="54" t="s">
        <v>50</v>
      </c>
      <c r="B34" s="55"/>
      <c r="C34" s="55"/>
      <c r="D34" s="55"/>
      <c r="E34" s="55"/>
      <c r="F34" s="55"/>
      <c r="G34" s="55"/>
      <c r="H34" s="55"/>
      <c r="I34" s="56"/>
      <c r="J34" s="5"/>
      <c r="K34" s="57" t="s">
        <v>51</v>
      </c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7"/>
      <c r="BI34" s="41" t="s">
        <v>6</v>
      </c>
      <c r="BJ34" s="42"/>
      <c r="BK34" s="42"/>
      <c r="BL34" s="42"/>
      <c r="BM34" s="42"/>
      <c r="BN34" s="42"/>
      <c r="BO34" s="42"/>
      <c r="BP34" s="42"/>
      <c r="BQ34" s="42"/>
      <c r="BR34" s="42"/>
      <c r="BS34" s="43"/>
      <c r="BT34" s="41"/>
      <c r="BU34" s="42"/>
      <c r="BV34" s="42"/>
      <c r="BW34" s="42"/>
      <c r="BX34" s="42"/>
      <c r="BY34" s="42"/>
      <c r="BZ34" s="42"/>
      <c r="CA34" s="42"/>
      <c r="CB34" s="42"/>
      <c r="CC34" s="43"/>
      <c r="CD34" s="41"/>
      <c r="CE34" s="42"/>
      <c r="CF34" s="42"/>
      <c r="CG34" s="42"/>
      <c r="CH34" s="42"/>
      <c r="CI34" s="42"/>
      <c r="CJ34" s="42"/>
      <c r="CK34" s="42"/>
      <c r="CL34" s="42"/>
      <c r="CM34" s="43"/>
      <c r="CN34" s="63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5"/>
    </row>
    <row r="35" spans="1:108" s="6" customFormat="1" ht="45" customHeight="1">
      <c r="A35" s="54" t="s">
        <v>52</v>
      </c>
      <c r="B35" s="55"/>
      <c r="C35" s="55"/>
      <c r="D35" s="55"/>
      <c r="E35" s="55"/>
      <c r="F35" s="55"/>
      <c r="G35" s="55"/>
      <c r="H35" s="55"/>
      <c r="I35" s="56"/>
      <c r="J35" s="5"/>
      <c r="K35" s="57" t="s">
        <v>53</v>
      </c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7"/>
      <c r="BI35" s="41" t="s">
        <v>6</v>
      </c>
      <c r="BJ35" s="42"/>
      <c r="BK35" s="42"/>
      <c r="BL35" s="42"/>
      <c r="BM35" s="42"/>
      <c r="BN35" s="42"/>
      <c r="BO35" s="42"/>
      <c r="BP35" s="42"/>
      <c r="BQ35" s="42"/>
      <c r="BR35" s="42"/>
      <c r="BS35" s="43"/>
      <c r="BT35" s="41"/>
      <c r="BU35" s="42"/>
      <c r="BV35" s="42"/>
      <c r="BW35" s="42"/>
      <c r="BX35" s="42"/>
      <c r="BY35" s="42"/>
      <c r="BZ35" s="42"/>
      <c r="CA35" s="42"/>
      <c r="CB35" s="42"/>
      <c r="CC35" s="43"/>
      <c r="CD35" s="41"/>
      <c r="CE35" s="42"/>
      <c r="CF35" s="42"/>
      <c r="CG35" s="42"/>
      <c r="CH35" s="42"/>
      <c r="CI35" s="42"/>
      <c r="CJ35" s="42"/>
      <c r="CK35" s="42"/>
      <c r="CL35" s="42"/>
      <c r="CM35" s="43"/>
      <c r="CN35" s="63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5"/>
    </row>
    <row r="36" spans="1:108" s="6" customFormat="1" ht="15" customHeight="1">
      <c r="A36" s="54" t="s">
        <v>54</v>
      </c>
      <c r="B36" s="55"/>
      <c r="C36" s="55"/>
      <c r="D36" s="55"/>
      <c r="E36" s="55"/>
      <c r="F36" s="55"/>
      <c r="G36" s="55"/>
      <c r="H36" s="55"/>
      <c r="I36" s="56"/>
      <c r="J36" s="5"/>
      <c r="K36" s="57" t="s">
        <v>55</v>
      </c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7"/>
      <c r="BI36" s="41" t="s">
        <v>6</v>
      </c>
      <c r="BJ36" s="42"/>
      <c r="BK36" s="42"/>
      <c r="BL36" s="42"/>
      <c r="BM36" s="42"/>
      <c r="BN36" s="42"/>
      <c r="BO36" s="42"/>
      <c r="BP36" s="42"/>
      <c r="BQ36" s="42"/>
      <c r="BR36" s="42"/>
      <c r="BS36" s="43"/>
      <c r="BT36" s="41">
        <v>138.54</v>
      </c>
      <c r="BU36" s="42"/>
      <c r="BV36" s="42"/>
      <c r="BW36" s="42"/>
      <c r="BX36" s="42"/>
      <c r="BY36" s="42"/>
      <c r="BZ36" s="42"/>
      <c r="CA36" s="42"/>
      <c r="CB36" s="42"/>
      <c r="CC36" s="43"/>
      <c r="CD36" s="41">
        <v>393.6</v>
      </c>
      <c r="CE36" s="42"/>
      <c r="CF36" s="42"/>
      <c r="CG36" s="42"/>
      <c r="CH36" s="42"/>
      <c r="CI36" s="42"/>
      <c r="CJ36" s="42"/>
      <c r="CK36" s="42"/>
      <c r="CL36" s="42"/>
      <c r="CM36" s="43"/>
      <c r="CN36" s="63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5"/>
    </row>
    <row r="37" spans="1:108" s="6" customFormat="1" ht="15" customHeight="1">
      <c r="A37" s="54" t="s">
        <v>56</v>
      </c>
      <c r="B37" s="55"/>
      <c r="C37" s="55"/>
      <c r="D37" s="55"/>
      <c r="E37" s="55"/>
      <c r="F37" s="55"/>
      <c r="G37" s="55"/>
      <c r="H37" s="55"/>
      <c r="I37" s="56"/>
      <c r="J37" s="5"/>
      <c r="K37" s="57" t="s">
        <v>23</v>
      </c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7"/>
      <c r="BI37" s="41" t="s">
        <v>6</v>
      </c>
      <c r="BJ37" s="42"/>
      <c r="BK37" s="42"/>
      <c r="BL37" s="42"/>
      <c r="BM37" s="42"/>
      <c r="BN37" s="42"/>
      <c r="BO37" s="42"/>
      <c r="BP37" s="42"/>
      <c r="BQ37" s="42"/>
      <c r="BR37" s="42"/>
      <c r="BS37" s="43"/>
      <c r="BT37" s="41">
        <v>1319.85</v>
      </c>
      <c r="BU37" s="42"/>
      <c r="BV37" s="42"/>
      <c r="BW37" s="42"/>
      <c r="BX37" s="42"/>
      <c r="BY37" s="42"/>
      <c r="BZ37" s="42"/>
      <c r="CA37" s="42"/>
      <c r="CB37" s="42"/>
      <c r="CC37" s="43"/>
      <c r="CD37" s="41">
        <v>1319.85</v>
      </c>
      <c r="CE37" s="42"/>
      <c r="CF37" s="42"/>
      <c r="CG37" s="42"/>
      <c r="CH37" s="42"/>
      <c r="CI37" s="42"/>
      <c r="CJ37" s="42"/>
      <c r="CK37" s="42"/>
      <c r="CL37" s="42"/>
      <c r="CM37" s="43"/>
      <c r="CN37" s="63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5"/>
    </row>
    <row r="38" spans="1:108" s="6" customFormat="1" ht="45" customHeight="1">
      <c r="A38" s="54" t="s">
        <v>57</v>
      </c>
      <c r="B38" s="55"/>
      <c r="C38" s="55"/>
      <c r="D38" s="55"/>
      <c r="E38" s="55"/>
      <c r="F38" s="55"/>
      <c r="G38" s="55"/>
      <c r="H38" s="55"/>
      <c r="I38" s="56"/>
      <c r="J38" s="5"/>
      <c r="K38" s="57" t="s">
        <v>115</v>
      </c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7"/>
      <c r="BI38" s="41" t="s">
        <v>6</v>
      </c>
      <c r="BJ38" s="42"/>
      <c r="BK38" s="42"/>
      <c r="BL38" s="42"/>
      <c r="BM38" s="42"/>
      <c r="BN38" s="42"/>
      <c r="BO38" s="42"/>
      <c r="BP38" s="42"/>
      <c r="BQ38" s="42"/>
      <c r="BR38" s="42"/>
      <c r="BS38" s="43"/>
      <c r="BT38" s="41">
        <v>44.14</v>
      </c>
      <c r="BU38" s="42"/>
      <c r="BV38" s="42"/>
      <c r="BW38" s="42"/>
      <c r="BX38" s="42"/>
      <c r="BY38" s="42"/>
      <c r="BZ38" s="42"/>
      <c r="CA38" s="42"/>
      <c r="CB38" s="42"/>
      <c r="CC38" s="43"/>
      <c r="CD38" s="41">
        <f>69+750</f>
        <v>819</v>
      </c>
      <c r="CE38" s="42"/>
      <c r="CF38" s="42"/>
      <c r="CG38" s="42"/>
      <c r="CH38" s="42"/>
      <c r="CI38" s="42"/>
      <c r="CJ38" s="42"/>
      <c r="CK38" s="42"/>
      <c r="CL38" s="42"/>
      <c r="CM38" s="43"/>
      <c r="CN38" s="63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5"/>
    </row>
    <row r="39" spans="1:108" s="6" customFormat="1" ht="15" customHeight="1">
      <c r="A39" s="54" t="s">
        <v>58</v>
      </c>
      <c r="B39" s="55"/>
      <c r="C39" s="55"/>
      <c r="D39" s="55"/>
      <c r="E39" s="55"/>
      <c r="F39" s="55"/>
      <c r="G39" s="55"/>
      <c r="H39" s="55"/>
      <c r="I39" s="56"/>
      <c r="J39" s="5"/>
      <c r="K39" s="57" t="s">
        <v>116</v>
      </c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7"/>
      <c r="BI39" s="41" t="s">
        <v>6</v>
      </c>
      <c r="BJ39" s="42"/>
      <c r="BK39" s="42"/>
      <c r="BL39" s="42"/>
      <c r="BM39" s="42"/>
      <c r="BN39" s="42"/>
      <c r="BO39" s="42"/>
      <c r="BP39" s="42"/>
      <c r="BQ39" s="42"/>
      <c r="BR39" s="42"/>
      <c r="BS39" s="43"/>
      <c r="BT39" s="41">
        <v>419.46</v>
      </c>
      <c r="BU39" s="42"/>
      <c r="BV39" s="42"/>
      <c r="BW39" s="42"/>
      <c r="BX39" s="42"/>
      <c r="BY39" s="42"/>
      <c r="BZ39" s="42"/>
      <c r="CA39" s="42"/>
      <c r="CB39" s="42"/>
      <c r="CC39" s="43"/>
      <c r="CD39" s="68">
        <v>1148.586</v>
      </c>
      <c r="CE39" s="69"/>
      <c r="CF39" s="69"/>
      <c r="CG39" s="69"/>
      <c r="CH39" s="69"/>
      <c r="CI39" s="69"/>
      <c r="CJ39" s="69"/>
      <c r="CK39" s="69"/>
      <c r="CL39" s="69"/>
      <c r="CM39" s="70"/>
      <c r="CN39" s="63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5"/>
    </row>
    <row r="40" spans="1:108" s="6" customFormat="1" ht="15" customHeight="1">
      <c r="A40" s="54" t="s">
        <v>59</v>
      </c>
      <c r="B40" s="55"/>
      <c r="C40" s="55"/>
      <c r="D40" s="55"/>
      <c r="E40" s="55"/>
      <c r="F40" s="55"/>
      <c r="G40" s="55"/>
      <c r="H40" s="55"/>
      <c r="I40" s="56"/>
      <c r="J40" s="5"/>
      <c r="K40" s="57" t="s">
        <v>117</v>
      </c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7"/>
      <c r="BI40" s="41" t="s">
        <v>6</v>
      </c>
      <c r="BJ40" s="42"/>
      <c r="BK40" s="42"/>
      <c r="BL40" s="42"/>
      <c r="BM40" s="42"/>
      <c r="BN40" s="42"/>
      <c r="BO40" s="42"/>
      <c r="BP40" s="42"/>
      <c r="BQ40" s="42"/>
      <c r="BR40" s="42"/>
      <c r="BS40" s="43"/>
      <c r="BT40" s="41">
        <v>935.45</v>
      </c>
      <c r="BU40" s="42"/>
      <c r="BV40" s="42"/>
      <c r="BW40" s="42"/>
      <c r="BX40" s="42"/>
      <c r="BY40" s="42"/>
      <c r="BZ40" s="42"/>
      <c r="CA40" s="42"/>
      <c r="CB40" s="42"/>
      <c r="CC40" s="43"/>
      <c r="CD40" s="68">
        <v>935.45</v>
      </c>
      <c r="CE40" s="69"/>
      <c r="CF40" s="69"/>
      <c r="CG40" s="69"/>
      <c r="CH40" s="69"/>
      <c r="CI40" s="69"/>
      <c r="CJ40" s="69"/>
      <c r="CK40" s="69"/>
      <c r="CL40" s="69"/>
      <c r="CM40" s="70"/>
      <c r="CN40" s="63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5"/>
    </row>
    <row r="41" spans="1:108" s="6" customFormat="1" ht="15" customHeight="1">
      <c r="A41" s="54" t="s">
        <v>63</v>
      </c>
      <c r="B41" s="55"/>
      <c r="C41" s="55"/>
      <c r="D41" s="55"/>
      <c r="E41" s="55"/>
      <c r="F41" s="55"/>
      <c r="G41" s="55"/>
      <c r="H41" s="55"/>
      <c r="I41" s="56"/>
      <c r="J41" s="5"/>
      <c r="K41" s="57" t="s">
        <v>24</v>
      </c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7"/>
      <c r="BI41" s="41" t="s">
        <v>6</v>
      </c>
      <c r="BJ41" s="42"/>
      <c r="BK41" s="42"/>
      <c r="BL41" s="42"/>
      <c r="BM41" s="42"/>
      <c r="BN41" s="42"/>
      <c r="BO41" s="42"/>
      <c r="BP41" s="42"/>
      <c r="BQ41" s="42"/>
      <c r="BR41" s="42"/>
      <c r="BS41" s="43"/>
      <c r="BT41" s="41">
        <v>251.76</v>
      </c>
      <c r="BU41" s="42"/>
      <c r="BV41" s="42"/>
      <c r="BW41" s="42"/>
      <c r="BX41" s="42"/>
      <c r="BY41" s="42"/>
      <c r="BZ41" s="42"/>
      <c r="CA41" s="42"/>
      <c r="CB41" s="42"/>
      <c r="CC41" s="43"/>
      <c r="CD41" s="68">
        <v>973.8</v>
      </c>
      <c r="CE41" s="69"/>
      <c r="CF41" s="69"/>
      <c r="CG41" s="69"/>
      <c r="CH41" s="69"/>
      <c r="CI41" s="69"/>
      <c r="CJ41" s="69"/>
      <c r="CK41" s="69"/>
      <c r="CL41" s="69"/>
      <c r="CM41" s="70"/>
      <c r="CN41" s="63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5"/>
    </row>
    <row r="42" spans="1:108" s="6" customFormat="1" ht="15" customHeight="1">
      <c r="A42" s="54" t="s">
        <v>118</v>
      </c>
      <c r="B42" s="55"/>
      <c r="C42" s="55"/>
      <c r="D42" s="55"/>
      <c r="E42" s="55"/>
      <c r="F42" s="55"/>
      <c r="G42" s="55"/>
      <c r="H42" s="55"/>
      <c r="I42" s="56"/>
      <c r="J42" s="5"/>
      <c r="K42" s="57" t="s">
        <v>25</v>
      </c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7"/>
      <c r="BI42" s="41" t="s">
        <v>6</v>
      </c>
      <c r="BJ42" s="42"/>
      <c r="BK42" s="42"/>
      <c r="BL42" s="42"/>
      <c r="BM42" s="42"/>
      <c r="BN42" s="42"/>
      <c r="BO42" s="42"/>
      <c r="BP42" s="42"/>
      <c r="BQ42" s="42"/>
      <c r="BR42" s="42"/>
      <c r="BS42" s="43"/>
      <c r="BT42" s="41">
        <v>20.2</v>
      </c>
      <c r="BU42" s="42"/>
      <c r="BV42" s="42"/>
      <c r="BW42" s="42"/>
      <c r="BX42" s="42"/>
      <c r="BY42" s="42"/>
      <c r="BZ42" s="42"/>
      <c r="CA42" s="42"/>
      <c r="CB42" s="42"/>
      <c r="CC42" s="43"/>
      <c r="CD42" s="68">
        <v>58.753</v>
      </c>
      <c r="CE42" s="69"/>
      <c r="CF42" s="69"/>
      <c r="CG42" s="69"/>
      <c r="CH42" s="69"/>
      <c r="CI42" s="69"/>
      <c r="CJ42" s="69"/>
      <c r="CK42" s="69"/>
      <c r="CL42" s="69"/>
      <c r="CM42" s="70"/>
      <c r="CN42" s="63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5"/>
    </row>
    <row r="43" spans="1:108" s="6" customFormat="1" ht="72.75" customHeight="1">
      <c r="A43" s="54" t="s">
        <v>119</v>
      </c>
      <c r="B43" s="55"/>
      <c r="C43" s="55"/>
      <c r="D43" s="55"/>
      <c r="E43" s="55"/>
      <c r="F43" s="55"/>
      <c r="G43" s="55"/>
      <c r="H43" s="55"/>
      <c r="I43" s="56"/>
      <c r="J43" s="5"/>
      <c r="K43" s="57" t="s">
        <v>60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7"/>
      <c r="BI43" s="41" t="s">
        <v>6</v>
      </c>
      <c r="BJ43" s="42"/>
      <c r="BK43" s="42"/>
      <c r="BL43" s="42"/>
      <c r="BM43" s="42"/>
      <c r="BN43" s="42"/>
      <c r="BO43" s="42"/>
      <c r="BP43" s="42"/>
      <c r="BQ43" s="42"/>
      <c r="BR43" s="42"/>
      <c r="BS43" s="43"/>
      <c r="BT43" s="41"/>
      <c r="BU43" s="42"/>
      <c r="BV43" s="42"/>
      <c r="BW43" s="42"/>
      <c r="BX43" s="42"/>
      <c r="BY43" s="42"/>
      <c r="BZ43" s="42"/>
      <c r="CA43" s="42"/>
      <c r="CB43" s="42"/>
      <c r="CC43" s="43"/>
      <c r="CD43" s="41"/>
      <c r="CE43" s="42"/>
      <c r="CF43" s="42"/>
      <c r="CG43" s="42"/>
      <c r="CH43" s="42"/>
      <c r="CI43" s="42"/>
      <c r="CJ43" s="42"/>
      <c r="CK43" s="42"/>
      <c r="CL43" s="42"/>
      <c r="CM43" s="43"/>
      <c r="CN43" s="63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5"/>
    </row>
    <row r="44" spans="1:108" s="30" customFormat="1" ht="30" customHeight="1">
      <c r="A44" s="71" t="s">
        <v>120</v>
      </c>
      <c r="B44" s="72"/>
      <c r="C44" s="72"/>
      <c r="D44" s="72"/>
      <c r="E44" s="72"/>
      <c r="F44" s="72"/>
      <c r="G44" s="72"/>
      <c r="H44" s="72"/>
      <c r="I44" s="73"/>
      <c r="J44" s="28"/>
      <c r="K44" s="74" t="s">
        <v>61</v>
      </c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29"/>
      <c r="BI44" s="75" t="s">
        <v>62</v>
      </c>
      <c r="BJ44" s="76"/>
      <c r="BK44" s="76"/>
      <c r="BL44" s="76"/>
      <c r="BM44" s="76"/>
      <c r="BN44" s="76"/>
      <c r="BO44" s="76"/>
      <c r="BP44" s="76"/>
      <c r="BQ44" s="76"/>
      <c r="BR44" s="76"/>
      <c r="BS44" s="77"/>
      <c r="BT44" s="75"/>
      <c r="BU44" s="76"/>
      <c r="BV44" s="76"/>
      <c r="BW44" s="76"/>
      <c r="BX44" s="76"/>
      <c r="BY44" s="76"/>
      <c r="BZ44" s="76"/>
      <c r="CA44" s="76"/>
      <c r="CB44" s="76"/>
      <c r="CC44" s="77"/>
      <c r="CD44" s="75"/>
      <c r="CE44" s="76"/>
      <c r="CF44" s="76"/>
      <c r="CG44" s="76"/>
      <c r="CH44" s="76"/>
      <c r="CI44" s="76"/>
      <c r="CJ44" s="76"/>
      <c r="CK44" s="76"/>
      <c r="CL44" s="76"/>
      <c r="CM44" s="77"/>
      <c r="CN44" s="78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80"/>
    </row>
    <row r="45" spans="1:108" s="6" customFormat="1" ht="111.75" customHeight="1">
      <c r="A45" s="54" t="s">
        <v>121</v>
      </c>
      <c r="B45" s="55"/>
      <c r="C45" s="55"/>
      <c r="D45" s="55"/>
      <c r="E45" s="55"/>
      <c r="F45" s="55"/>
      <c r="G45" s="55"/>
      <c r="H45" s="55"/>
      <c r="I45" s="56"/>
      <c r="J45" s="5"/>
      <c r="K45" s="57" t="s">
        <v>64</v>
      </c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7"/>
      <c r="BI45" s="41" t="s">
        <v>6</v>
      </c>
      <c r="BJ45" s="42"/>
      <c r="BK45" s="42"/>
      <c r="BL45" s="42"/>
      <c r="BM45" s="42"/>
      <c r="BN45" s="42"/>
      <c r="BO45" s="42"/>
      <c r="BP45" s="42"/>
      <c r="BQ45" s="42"/>
      <c r="BR45" s="42"/>
      <c r="BS45" s="43"/>
      <c r="BT45" s="41"/>
      <c r="BU45" s="42"/>
      <c r="BV45" s="42"/>
      <c r="BW45" s="42"/>
      <c r="BX45" s="42"/>
      <c r="BY45" s="42"/>
      <c r="BZ45" s="42"/>
      <c r="CA45" s="42"/>
      <c r="CB45" s="42"/>
      <c r="CC45" s="43"/>
      <c r="CD45" s="41"/>
      <c r="CE45" s="42"/>
      <c r="CF45" s="42"/>
      <c r="CG45" s="42"/>
      <c r="CH45" s="42"/>
      <c r="CI45" s="42"/>
      <c r="CJ45" s="42"/>
      <c r="CK45" s="42"/>
      <c r="CL45" s="42"/>
      <c r="CM45" s="43"/>
      <c r="CN45" s="63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5"/>
    </row>
    <row r="46" spans="1:108" s="6" customFormat="1" ht="30" customHeight="1">
      <c r="A46" s="54" t="s">
        <v>122</v>
      </c>
      <c r="B46" s="55"/>
      <c r="C46" s="55"/>
      <c r="D46" s="55"/>
      <c r="E46" s="55"/>
      <c r="F46" s="55"/>
      <c r="G46" s="55"/>
      <c r="H46" s="55"/>
      <c r="I46" s="56"/>
      <c r="J46" s="5"/>
      <c r="K46" s="57" t="s">
        <v>123</v>
      </c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7"/>
      <c r="BI46" s="41" t="s">
        <v>6</v>
      </c>
      <c r="BJ46" s="42"/>
      <c r="BK46" s="42"/>
      <c r="BL46" s="42"/>
      <c r="BM46" s="42"/>
      <c r="BN46" s="42"/>
      <c r="BO46" s="42"/>
      <c r="BP46" s="42"/>
      <c r="BQ46" s="42"/>
      <c r="BR46" s="42"/>
      <c r="BS46" s="43"/>
      <c r="BT46" s="41">
        <v>190.19</v>
      </c>
      <c r="BU46" s="42"/>
      <c r="BV46" s="42"/>
      <c r="BW46" s="42"/>
      <c r="BX46" s="42"/>
      <c r="BY46" s="42"/>
      <c r="BZ46" s="42"/>
      <c r="CA46" s="42"/>
      <c r="CB46" s="42"/>
      <c r="CC46" s="43"/>
      <c r="CD46" s="68">
        <v>207.693</v>
      </c>
      <c r="CE46" s="69"/>
      <c r="CF46" s="69"/>
      <c r="CG46" s="69"/>
      <c r="CH46" s="69"/>
      <c r="CI46" s="69"/>
      <c r="CJ46" s="69"/>
      <c r="CK46" s="69"/>
      <c r="CL46" s="69"/>
      <c r="CM46" s="70"/>
      <c r="CN46" s="63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5"/>
    </row>
    <row r="47" spans="1:108" s="6" customFormat="1" ht="45" customHeight="1">
      <c r="A47" s="54" t="s">
        <v>16</v>
      </c>
      <c r="B47" s="55"/>
      <c r="C47" s="55"/>
      <c r="D47" s="55"/>
      <c r="E47" s="55"/>
      <c r="F47" s="55"/>
      <c r="G47" s="55"/>
      <c r="H47" s="55"/>
      <c r="I47" s="56"/>
      <c r="J47" s="5"/>
      <c r="K47" s="57" t="s">
        <v>26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7"/>
      <c r="BI47" s="41" t="s">
        <v>6</v>
      </c>
      <c r="BJ47" s="42"/>
      <c r="BK47" s="42"/>
      <c r="BL47" s="42"/>
      <c r="BM47" s="42"/>
      <c r="BN47" s="42"/>
      <c r="BO47" s="42"/>
      <c r="BP47" s="42"/>
      <c r="BQ47" s="42"/>
      <c r="BR47" s="42"/>
      <c r="BS47" s="43"/>
      <c r="BT47" s="41"/>
      <c r="BU47" s="42"/>
      <c r="BV47" s="42"/>
      <c r="BW47" s="42"/>
      <c r="BX47" s="42"/>
      <c r="BY47" s="42"/>
      <c r="BZ47" s="42"/>
      <c r="CA47" s="42"/>
      <c r="CB47" s="42"/>
      <c r="CC47" s="43"/>
      <c r="CD47" s="41"/>
      <c r="CE47" s="42"/>
      <c r="CF47" s="42"/>
      <c r="CG47" s="42"/>
      <c r="CH47" s="42"/>
      <c r="CI47" s="42"/>
      <c r="CJ47" s="42"/>
      <c r="CK47" s="42"/>
      <c r="CL47" s="42"/>
      <c r="CM47" s="43"/>
      <c r="CN47" s="63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5"/>
    </row>
    <row r="48" spans="1:108" s="6" customFormat="1" ht="30" customHeight="1">
      <c r="A48" s="54" t="s">
        <v>17</v>
      </c>
      <c r="B48" s="55"/>
      <c r="C48" s="55"/>
      <c r="D48" s="55"/>
      <c r="E48" s="55"/>
      <c r="F48" s="55"/>
      <c r="G48" s="55"/>
      <c r="H48" s="55"/>
      <c r="I48" s="56"/>
      <c r="J48" s="5"/>
      <c r="K48" s="57" t="s">
        <v>65</v>
      </c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7"/>
      <c r="BI48" s="41" t="s">
        <v>6</v>
      </c>
      <c r="BJ48" s="42"/>
      <c r="BK48" s="42"/>
      <c r="BL48" s="42"/>
      <c r="BM48" s="42"/>
      <c r="BN48" s="42"/>
      <c r="BO48" s="42"/>
      <c r="BP48" s="42"/>
      <c r="BQ48" s="42"/>
      <c r="BR48" s="42"/>
      <c r="BS48" s="43"/>
      <c r="BT48" s="41">
        <f>BT22+BT26+BT28</f>
        <v>8645.91</v>
      </c>
      <c r="BU48" s="42"/>
      <c r="BV48" s="42"/>
      <c r="BW48" s="42"/>
      <c r="BX48" s="42"/>
      <c r="BY48" s="42"/>
      <c r="BZ48" s="42"/>
      <c r="CA48" s="42"/>
      <c r="CB48" s="42"/>
      <c r="CC48" s="43"/>
      <c r="CD48" s="41">
        <f>CD22+CD26+CD28</f>
        <v>4837.062</v>
      </c>
      <c r="CE48" s="42"/>
      <c r="CF48" s="42"/>
      <c r="CG48" s="42"/>
      <c r="CH48" s="42"/>
      <c r="CI48" s="42"/>
      <c r="CJ48" s="42"/>
      <c r="CK48" s="42"/>
      <c r="CL48" s="42"/>
      <c r="CM48" s="43"/>
      <c r="CN48" s="63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5"/>
    </row>
    <row r="49" spans="1:108" s="6" customFormat="1" ht="45" customHeight="1">
      <c r="A49" s="54" t="s">
        <v>18</v>
      </c>
      <c r="B49" s="55"/>
      <c r="C49" s="55"/>
      <c r="D49" s="55"/>
      <c r="E49" s="55"/>
      <c r="F49" s="55"/>
      <c r="G49" s="55"/>
      <c r="H49" s="55"/>
      <c r="I49" s="56"/>
      <c r="J49" s="5"/>
      <c r="K49" s="57" t="s">
        <v>66</v>
      </c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7"/>
      <c r="BI49" s="41" t="s">
        <v>6</v>
      </c>
      <c r="BJ49" s="42"/>
      <c r="BK49" s="42"/>
      <c r="BL49" s="42"/>
      <c r="BM49" s="42"/>
      <c r="BN49" s="42"/>
      <c r="BO49" s="42"/>
      <c r="BP49" s="42"/>
      <c r="BQ49" s="42"/>
      <c r="BR49" s="42"/>
      <c r="BS49" s="43"/>
      <c r="BT49" s="41">
        <v>14714.92</v>
      </c>
      <c r="BU49" s="42"/>
      <c r="BV49" s="42"/>
      <c r="BW49" s="42"/>
      <c r="BX49" s="42"/>
      <c r="BY49" s="42"/>
      <c r="BZ49" s="42"/>
      <c r="CA49" s="42"/>
      <c r="CB49" s="42"/>
      <c r="CC49" s="43"/>
      <c r="CD49" s="41">
        <v>10015.7</v>
      </c>
      <c r="CE49" s="42"/>
      <c r="CF49" s="42"/>
      <c r="CG49" s="42"/>
      <c r="CH49" s="42"/>
      <c r="CI49" s="42"/>
      <c r="CJ49" s="42"/>
      <c r="CK49" s="42"/>
      <c r="CL49" s="42"/>
      <c r="CM49" s="43"/>
      <c r="CN49" s="63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5"/>
    </row>
    <row r="50" spans="1:108" s="6" customFormat="1" ht="30" customHeight="1">
      <c r="A50" s="54" t="s">
        <v>8</v>
      </c>
      <c r="B50" s="55"/>
      <c r="C50" s="55"/>
      <c r="D50" s="55"/>
      <c r="E50" s="55"/>
      <c r="F50" s="55"/>
      <c r="G50" s="55"/>
      <c r="H50" s="55"/>
      <c r="I50" s="56"/>
      <c r="J50" s="5"/>
      <c r="K50" s="57" t="s">
        <v>124</v>
      </c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7"/>
      <c r="BI50" s="41" t="s">
        <v>67</v>
      </c>
      <c r="BJ50" s="42"/>
      <c r="BK50" s="42"/>
      <c r="BL50" s="42"/>
      <c r="BM50" s="42"/>
      <c r="BN50" s="42"/>
      <c r="BO50" s="42"/>
      <c r="BP50" s="42"/>
      <c r="BQ50" s="42"/>
      <c r="BR50" s="42"/>
      <c r="BS50" s="43"/>
      <c r="BT50" s="41">
        <v>0.07</v>
      </c>
      <c r="BU50" s="42"/>
      <c r="BV50" s="42"/>
      <c r="BW50" s="42"/>
      <c r="BX50" s="42"/>
      <c r="BY50" s="42"/>
      <c r="BZ50" s="42"/>
      <c r="CA50" s="42"/>
      <c r="CB50" s="42"/>
      <c r="CC50" s="43"/>
      <c r="CD50" s="41"/>
      <c r="CE50" s="42"/>
      <c r="CF50" s="42"/>
      <c r="CG50" s="42"/>
      <c r="CH50" s="42"/>
      <c r="CI50" s="42"/>
      <c r="CJ50" s="42"/>
      <c r="CK50" s="42"/>
      <c r="CL50" s="42"/>
      <c r="CM50" s="43"/>
      <c r="CN50" s="63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5"/>
    </row>
    <row r="51" spans="1:108" s="6" customFormat="1" ht="60" customHeight="1">
      <c r="A51" s="54" t="s">
        <v>48</v>
      </c>
      <c r="B51" s="55"/>
      <c r="C51" s="55"/>
      <c r="D51" s="55"/>
      <c r="E51" s="55"/>
      <c r="F51" s="55"/>
      <c r="G51" s="55"/>
      <c r="H51" s="55"/>
      <c r="I51" s="56"/>
      <c r="J51" s="5"/>
      <c r="K51" s="57" t="s">
        <v>125</v>
      </c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7"/>
      <c r="BI51" s="41" t="s">
        <v>6</v>
      </c>
      <c r="BJ51" s="42"/>
      <c r="BK51" s="42"/>
      <c r="BL51" s="42"/>
      <c r="BM51" s="42"/>
      <c r="BN51" s="42"/>
      <c r="BO51" s="42"/>
      <c r="BP51" s="42"/>
      <c r="BQ51" s="42"/>
      <c r="BR51" s="42"/>
      <c r="BS51" s="43"/>
      <c r="BT51" s="41">
        <v>1.58857</v>
      </c>
      <c r="BU51" s="42"/>
      <c r="BV51" s="42"/>
      <c r="BW51" s="42"/>
      <c r="BX51" s="42"/>
      <c r="BY51" s="42"/>
      <c r="BZ51" s="42"/>
      <c r="CA51" s="42"/>
      <c r="CB51" s="42"/>
      <c r="CC51" s="43"/>
      <c r="CD51" s="41"/>
      <c r="CE51" s="42"/>
      <c r="CF51" s="42"/>
      <c r="CG51" s="42"/>
      <c r="CH51" s="42"/>
      <c r="CI51" s="42"/>
      <c r="CJ51" s="42"/>
      <c r="CK51" s="42"/>
      <c r="CL51" s="42"/>
      <c r="CM51" s="43"/>
      <c r="CN51" s="63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5"/>
    </row>
    <row r="52" spans="1:108" s="6" customFormat="1" ht="57" customHeight="1">
      <c r="A52" s="54" t="s">
        <v>27</v>
      </c>
      <c r="B52" s="55"/>
      <c r="C52" s="55"/>
      <c r="D52" s="55"/>
      <c r="E52" s="55"/>
      <c r="F52" s="55"/>
      <c r="G52" s="55"/>
      <c r="H52" s="55"/>
      <c r="I52" s="56"/>
      <c r="J52" s="5"/>
      <c r="K52" s="57" t="s">
        <v>69</v>
      </c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7"/>
      <c r="BI52" s="41" t="s">
        <v>39</v>
      </c>
      <c r="BJ52" s="42"/>
      <c r="BK52" s="42"/>
      <c r="BL52" s="42"/>
      <c r="BM52" s="42"/>
      <c r="BN52" s="42"/>
      <c r="BO52" s="42"/>
      <c r="BP52" s="42"/>
      <c r="BQ52" s="42"/>
      <c r="BR52" s="42"/>
      <c r="BS52" s="43"/>
      <c r="BT52" s="41" t="s">
        <v>39</v>
      </c>
      <c r="BU52" s="42"/>
      <c r="BV52" s="42"/>
      <c r="BW52" s="42"/>
      <c r="BX52" s="42"/>
      <c r="BY52" s="42"/>
      <c r="BZ52" s="42"/>
      <c r="CA52" s="42"/>
      <c r="CB52" s="42"/>
      <c r="CC52" s="43"/>
      <c r="CD52" s="41" t="s">
        <v>39</v>
      </c>
      <c r="CE52" s="42"/>
      <c r="CF52" s="42"/>
      <c r="CG52" s="42"/>
      <c r="CH52" s="42"/>
      <c r="CI52" s="42"/>
      <c r="CJ52" s="42"/>
      <c r="CK52" s="42"/>
      <c r="CL52" s="42"/>
      <c r="CM52" s="43"/>
      <c r="CN52" s="44" t="s">
        <v>39</v>
      </c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6"/>
    </row>
    <row r="53" spans="1:108" s="6" customFormat="1" ht="30" customHeight="1">
      <c r="A53" s="54" t="s">
        <v>7</v>
      </c>
      <c r="B53" s="55"/>
      <c r="C53" s="55"/>
      <c r="D53" s="55"/>
      <c r="E53" s="55"/>
      <c r="F53" s="55"/>
      <c r="G53" s="55"/>
      <c r="H53" s="55"/>
      <c r="I53" s="56"/>
      <c r="J53" s="5"/>
      <c r="K53" s="57" t="s">
        <v>70</v>
      </c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7"/>
      <c r="BI53" s="41" t="s">
        <v>71</v>
      </c>
      <c r="BJ53" s="42"/>
      <c r="BK53" s="42"/>
      <c r="BL53" s="42"/>
      <c r="BM53" s="42"/>
      <c r="BN53" s="42"/>
      <c r="BO53" s="42"/>
      <c r="BP53" s="42"/>
      <c r="BQ53" s="42"/>
      <c r="BR53" s="42"/>
      <c r="BS53" s="43"/>
      <c r="BT53" s="41"/>
      <c r="BU53" s="42"/>
      <c r="BV53" s="42"/>
      <c r="BW53" s="42"/>
      <c r="BX53" s="42"/>
      <c r="BY53" s="42"/>
      <c r="BZ53" s="42"/>
      <c r="CA53" s="42"/>
      <c r="CB53" s="42"/>
      <c r="CC53" s="43"/>
      <c r="CD53" s="41">
        <v>7722</v>
      </c>
      <c r="CE53" s="42"/>
      <c r="CF53" s="42"/>
      <c r="CG53" s="42"/>
      <c r="CH53" s="42"/>
      <c r="CI53" s="42"/>
      <c r="CJ53" s="42"/>
      <c r="CK53" s="42"/>
      <c r="CL53" s="42"/>
      <c r="CM53" s="43"/>
      <c r="CN53" s="63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5"/>
    </row>
    <row r="54" spans="1:108" s="6" customFormat="1" ht="15" customHeight="1">
      <c r="A54" s="54" t="s">
        <v>72</v>
      </c>
      <c r="B54" s="55"/>
      <c r="C54" s="55"/>
      <c r="D54" s="55"/>
      <c r="E54" s="55"/>
      <c r="F54" s="55"/>
      <c r="G54" s="55"/>
      <c r="H54" s="55"/>
      <c r="I54" s="56"/>
      <c r="J54" s="5"/>
      <c r="K54" s="57" t="s">
        <v>73</v>
      </c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7"/>
      <c r="BI54" s="41" t="s">
        <v>74</v>
      </c>
      <c r="BJ54" s="42"/>
      <c r="BK54" s="42"/>
      <c r="BL54" s="42"/>
      <c r="BM54" s="42"/>
      <c r="BN54" s="42"/>
      <c r="BO54" s="42"/>
      <c r="BP54" s="42"/>
      <c r="BQ54" s="42"/>
      <c r="BR54" s="42"/>
      <c r="BS54" s="43"/>
      <c r="BT54" s="41">
        <f>BT55</f>
        <v>54.129</v>
      </c>
      <c r="BU54" s="42"/>
      <c r="BV54" s="42"/>
      <c r="BW54" s="42"/>
      <c r="BX54" s="42"/>
      <c r="BY54" s="42"/>
      <c r="BZ54" s="42"/>
      <c r="CA54" s="42"/>
      <c r="CB54" s="42"/>
      <c r="CC54" s="43"/>
      <c r="CD54" s="41">
        <f>CD55</f>
        <v>54.129</v>
      </c>
      <c r="CE54" s="42"/>
      <c r="CF54" s="42"/>
      <c r="CG54" s="42"/>
      <c r="CH54" s="42"/>
      <c r="CI54" s="42"/>
      <c r="CJ54" s="42"/>
      <c r="CK54" s="42"/>
      <c r="CL54" s="42"/>
      <c r="CM54" s="43"/>
      <c r="CN54" s="63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5"/>
    </row>
    <row r="55" spans="1:108" s="6" customFormat="1" ht="30" customHeight="1">
      <c r="A55" s="54" t="s">
        <v>75</v>
      </c>
      <c r="B55" s="55"/>
      <c r="C55" s="55"/>
      <c r="D55" s="55"/>
      <c r="E55" s="55"/>
      <c r="F55" s="55"/>
      <c r="G55" s="55"/>
      <c r="H55" s="55"/>
      <c r="I55" s="56"/>
      <c r="J55" s="5"/>
      <c r="K55" s="57" t="s">
        <v>76</v>
      </c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7"/>
      <c r="BI55" s="41" t="s">
        <v>74</v>
      </c>
      <c r="BJ55" s="42"/>
      <c r="BK55" s="42"/>
      <c r="BL55" s="42"/>
      <c r="BM55" s="42"/>
      <c r="BN55" s="42"/>
      <c r="BO55" s="42"/>
      <c r="BP55" s="42"/>
      <c r="BQ55" s="42"/>
      <c r="BR55" s="42"/>
      <c r="BS55" s="43"/>
      <c r="BT55" s="41">
        <f>BT58</f>
        <v>54.129</v>
      </c>
      <c r="BU55" s="42"/>
      <c r="BV55" s="42"/>
      <c r="BW55" s="42"/>
      <c r="BX55" s="42"/>
      <c r="BY55" s="42"/>
      <c r="BZ55" s="42"/>
      <c r="CA55" s="42"/>
      <c r="CB55" s="42"/>
      <c r="CC55" s="43"/>
      <c r="CD55" s="41">
        <f>CD58</f>
        <v>54.129</v>
      </c>
      <c r="CE55" s="42"/>
      <c r="CF55" s="42"/>
      <c r="CG55" s="42"/>
      <c r="CH55" s="42"/>
      <c r="CI55" s="42"/>
      <c r="CJ55" s="42"/>
      <c r="CK55" s="42"/>
      <c r="CL55" s="42"/>
      <c r="CM55" s="43"/>
      <c r="CN55" s="63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5"/>
    </row>
    <row r="56" spans="1:108" s="6" customFormat="1" ht="30" customHeight="1">
      <c r="A56" s="54"/>
      <c r="B56" s="55"/>
      <c r="C56" s="55"/>
      <c r="D56" s="55"/>
      <c r="E56" s="55"/>
      <c r="F56" s="55"/>
      <c r="G56" s="55"/>
      <c r="H56" s="55"/>
      <c r="I56" s="56"/>
      <c r="J56" s="41" t="s">
        <v>241</v>
      </c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3"/>
      <c r="BI56" s="41"/>
      <c r="BJ56" s="42"/>
      <c r="BK56" s="42"/>
      <c r="BL56" s="42"/>
      <c r="BM56" s="42"/>
      <c r="BN56" s="42"/>
      <c r="BO56" s="42"/>
      <c r="BP56" s="42"/>
      <c r="BQ56" s="42"/>
      <c r="BR56" s="42"/>
      <c r="BS56" s="43"/>
      <c r="BT56" s="41"/>
      <c r="BU56" s="42"/>
      <c r="BV56" s="42"/>
      <c r="BW56" s="42"/>
      <c r="BX56" s="42"/>
      <c r="BY56" s="42"/>
      <c r="BZ56" s="42"/>
      <c r="CA56" s="42"/>
      <c r="CB56" s="42"/>
      <c r="CC56" s="43"/>
      <c r="CD56" s="41"/>
      <c r="CE56" s="42"/>
      <c r="CF56" s="42"/>
      <c r="CG56" s="42"/>
      <c r="CH56" s="42"/>
      <c r="CI56" s="42"/>
      <c r="CJ56" s="42"/>
      <c r="CK56" s="42"/>
      <c r="CL56" s="42"/>
      <c r="CM56" s="43"/>
      <c r="CN56" s="44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6"/>
    </row>
    <row r="57" spans="1:108" s="6" customFormat="1" ht="30" customHeight="1">
      <c r="A57" s="54"/>
      <c r="B57" s="55"/>
      <c r="C57" s="55"/>
      <c r="D57" s="55"/>
      <c r="E57" s="55"/>
      <c r="F57" s="55"/>
      <c r="G57" s="55"/>
      <c r="H57" s="55"/>
      <c r="I57" s="56"/>
      <c r="J57" s="41" t="s">
        <v>272</v>
      </c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3"/>
      <c r="BI57" s="41"/>
      <c r="BJ57" s="42"/>
      <c r="BK57" s="42"/>
      <c r="BL57" s="42"/>
      <c r="BM57" s="42"/>
      <c r="BN57" s="42"/>
      <c r="BO57" s="42"/>
      <c r="BP57" s="42"/>
      <c r="BQ57" s="42"/>
      <c r="BR57" s="42"/>
      <c r="BS57" s="43"/>
      <c r="BT57" s="41"/>
      <c r="BU57" s="42"/>
      <c r="BV57" s="42"/>
      <c r="BW57" s="42"/>
      <c r="BX57" s="42"/>
      <c r="BY57" s="42"/>
      <c r="BZ57" s="42"/>
      <c r="CA57" s="42"/>
      <c r="CB57" s="42"/>
      <c r="CC57" s="43"/>
      <c r="CD57" s="41"/>
      <c r="CE57" s="42"/>
      <c r="CF57" s="42"/>
      <c r="CG57" s="42"/>
      <c r="CH57" s="42"/>
      <c r="CI57" s="42"/>
      <c r="CJ57" s="42"/>
      <c r="CK57" s="42"/>
      <c r="CL57" s="42"/>
      <c r="CM57" s="43"/>
      <c r="CN57" s="44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6"/>
    </row>
    <row r="58" spans="1:108" s="6" customFormat="1" ht="30" customHeight="1">
      <c r="A58" s="54"/>
      <c r="B58" s="55"/>
      <c r="C58" s="55"/>
      <c r="D58" s="55"/>
      <c r="E58" s="55"/>
      <c r="F58" s="55"/>
      <c r="G58" s="55"/>
      <c r="H58" s="55"/>
      <c r="I58" s="56"/>
      <c r="J58" s="41" t="s">
        <v>273</v>
      </c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3"/>
      <c r="BI58" s="41"/>
      <c r="BJ58" s="42"/>
      <c r="BK58" s="42"/>
      <c r="BL58" s="42"/>
      <c r="BM58" s="42"/>
      <c r="BN58" s="42"/>
      <c r="BO58" s="42"/>
      <c r="BP58" s="42"/>
      <c r="BQ58" s="42"/>
      <c r="BR58" s="42"/>
      <c r="BS58" s="43"/>
      <c r="BT58" s="41">
        <v>54.129</v>
      </c>
      <c r="BU58" s="42"/>
      <c r="BV58" s="42"/>
      <c r="BW58" s="42"/>
      <c r="BX58" s="42"/>
      <c r="BY58" s="42"/>
      <c r="BZ58" s="42"/>
      <c r="CA58" s="42"/>
      <c r="CB58" s="42"/>
      <c r="CC58" s="43"/>
      <c r="CD58" s="41">
        <f>BT58</f>
        <v>54.129</v>
      </c>
      <c r="CE58" s="42"/>
      <c r="CF58" s="42"/>
      <c r="CG58" s="42"/>
      <c r="CH58" s="42"/>
      <c r="CI58" s="42"/>
      <c r="CJ58" s="42"/>
      <c r="CK58" s="42"/>
      <c r="CL58" s="42"/>
      <c r="CM58" s="43"/>
      <c r="CN58" s="44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6"/>
    </row>
    <row r="59" spans="1:108" s="6" customFormat="1" ht="30" customHeight="1">
      <c r="A59" s="54"/>
      <c r="B59" s="55"/>
      <c r="C59" s="55"/>
      <c r="D59" s="55"/>
      <c r="E59" s="55"/>
      <c r="F59" s="55"/>
      <c r="G59" s="55"/>
      <c r="H59" s="55"/>
      <c r="I59" s="56"/>
      <c r="J59" s="41" t="s">
        <v>244</v>
      </c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3"/>
      <c r="BI59" s="41"/>
      <c r="BJ59" s="42"/>
      <c r="BK59" s="42"/>
      <c r="BL59" s="42"/>
      <c r="BM59" s="42"/>
      <c r="BN59" s="42"/>
      <c r="BO59" s="42"/>
      <c r="BP59" s="42"/>
      <c r="BQ59" s="42"/>
      <c r="BR59" s="42"/>
      <c r="BS59" s="43"/>
      <c r="BT59" s="41"/>
      <c r="BU59" s="42"/>
      <c r="BV59" s="42"/>
      <c r="BW59" s="42"/>
      <c r="BX59" s="42"/>
      <c r="BY59" s="42"/>
      <c r="BZ59" s="42"/>
      <c r="CA59" s="42"/>
      <c r="CB59" s="42"/>
      <c r="CC59" s="43"/>
      <c r="CD59" s="41"/>
      <c r="CE59" s="42"/>
      <c r="CF59" s="42"/>
      <c r="CG59" s="42"/>
      <c r="CH59" s="42"/>
      <c r="CI59" s="42"/>
      <c r="CJ59" s="42"/>
      <c r="CK59" s="42"/>
      <c r="CL59" s="42"/>
      <c r="CM59" s="43"/>
      <c r="CN59" s="44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6"/>
    </row>
    <row r="60" spans="1:108" s="6" customFormat="1" ht="30" customHeight="1">
      <c r="A60" s="54" t="s">
        <v>77</v>
      </c>
      <c r="B60" s="55"/>
      <c r="C60" s="55"/>
      <c r="D60" s="55"/>
      <c r="E60" s="55"/>
      <c r="F60" s="55"/>
      <c r="G60" s="55"/>
      <c r="H60" s="55"/>
      <c r="I60" s="56"/>
      <c r="J60" s="5"/>
      <c r="K60" s="57" t="s">
        <v>78</v>
      </c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7"/>
      <c r="BI60" s="41" t="s">
        <v>79</v>
      </c>
      <c r="BJ60" s="42"/>
      <c r="BK60" s="42"/>
      <c r="BL60" s="42"/>
      <c r="BM60" s="42"/>
      <c r="BN60" s="42"/>
      <c r="BO60" s="42"/>
      <c r="BP60" s="42"/>
      <c r="BQ60" s="42"/>
      <c r="BR60" s="42"/>
      <c r="BS60" s="43"/>
      <c r="BT60" s="41">
        <f>BT61</f>
        <v>1878.74</v>
      </c>
      <c r="BU60" s="42"/>
      <c r="BV60" s="42"/>
      <c r="BW60" s="42"/>
      <c r="BX60" s="42"/>
      <c r="BY60" s="42"/>
      <c r="BZ60" s="42"/>
      <c r="CA60" s="42"/>
      <c r="CB60" s="42"/>
      <c r="CC60" s="43"/>
      <c r="CD60" s="41">
        <f>CD61</f>
        <v>1878.74</v>
      </c>
      <c r="CE60" s="42"/>
      <c r="CF60" s="42"/>
      <c r="CG60" s="42"/>
      <c r="CH60" s="42"/>
      <c r="CI60" s="42"/>
      <c r="CJ60" s="42"/>
      <c r="CK60" s="42"/>
      <c r="CL60" s="42"/>
      <c r="CM60" s="43"/>
      <c r="CN60" s="63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5"/>
    </row>
    <row r="61" spans="1:108" s="6" customFormat="1" ht="30" customHeight="1">
      <c r="A61" s="54" t="s">
        <v>80</v>
      </c>
      <c r="B61" s="55"/>
      <c r="C61" s="55"/>
      <c r="D61" s="55"/>
      <c r="E61" s="55"/>
      <c r="F61" s="55"/>
      <c r="G61" s="55"/>
      <c r="H61" s="55"/>
      <c r="I61" s="56"/>
      <c r="J61" s="5"/>
      <c r="K61" s="57" t="s">
        <v>81</v>
      </c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7"/>
      <c r="BI61" s="41" t="s">
        <v>79</v>
      </c>
      <c r="BJ61" s="42"/>
      <c r="BK61" s="42"/>
      <c r="BL61" s="42"/>
      <c r="BM61" s="42"/>
      <c r="BN61" s="42"/>
      <c r="BO61" s="42"/>
      <c r="BP61" s="42"/>
      <c r="BQ61" s="42"/>
      <c r="BR61" s="42"/>
      <c r="BS61" s="43"/>
      <c r="BT61" s="41">
        <f>BT64+BT65</f>
        <v>1878.74</v>
      </c>
      <c r="BU61" s="42"/>
      <c r="BV61" s="42"/>
      <c r="BW61" s="42"/>
      <c r="BX61" s="42"/>
      <c r="BY61" s="42"/>
      <c r="BZ61" s="42"/>
      <c r="CA61" s="42"/>
      <c r="CB61" s="42"/>
      <c r="CC61" s="43"/>
      <c r="CD61" s="41">
        <f>BT61</f>
        <v>1878.74</v>
      </c>
      <c r="CE61" s="42"/>
      <c r="CF61" s="42"/>
      <c r="CG61" s="42"/>
      <c r="CH61" s="42"/>
      <c r="CI61" s="42"/>
      <c r="CJ61" s="42"/>
      <c r="CK61" s="42"/>
      <c r="CL61" s="42"/>
      <c r="CM61" s="43"/>
      <c r="CN61" s="63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5"/>
    </row>
    <row r="62" spans="1:108" s="6" customFormat="1" ht="30" customHeight="1">
      <c r="A62" s="54"/>
      <c r="B62" s="55"/>
      <c r="C62" s="55"/>
      <c r="D62" s="55"/>
      <c r="E62" s="55"/>
      <c r="F62" s="55"/>
      <c r="G62" s="55"/>
      <c r="H62" s="55"/>
      <c r="I62" s="56"/>
      <c r="J62" s="41" t="s">
        <v>241</v>
      </c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3"/>
      <c r="BI62" s="41" t="s">
        <v>79</v>
      </c>
      <c r="BJ62" s="42"/>
      <c r="BK62" s="42"/>
      <c r="BL62" s="42"/>
      <c r="BM62" s="42"/>
      <c r="BN62" s="42"/>
      <c r="BO62" s="42"/>
      <c r="BP62" s="42"/>
      <c r="BQ62" s="42"/>
      <c r="BR62" s="42"/>
      <c r="BS62" s="43"/>
      <c r="BT62" s="41"/>
      <c r="BU62" s="42"/>
      <c r="BV62" s="42"/>
      <c r="BW62" s="42"/>
      <c r="BX62" s="42"/>
      <c r="BY62" s="42"/>
      <c r="BZ62" s="42"/>
      <c r="CA62" s="42"/>
      <c r="CB62" s="42"/>
      <c r="CC62" s="43"/>
      <c r="CD62" s="41"/>
      <c r="CE62" s="42"/>
      <c r="CF62" s="42"/>
      <c r="CG62" s="42"/>
      <c r="CH62" s="42"/>
      <c r="CI62" s="42"/>
      <c r="CJ62" s="42"/>
      <c r="CK62" s="42"/>
      <c r="CL62" s="42"/>
      <c r="CM62" s="43"/>
      <c r="CN62" s="44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6"/>
    </row>
    <row r="63" spans="1:108" s="6" customFormat="1" ht="30" customHeight="1">
      <c r="A63" s="54"/>
      <c r="B63" s="55"/>
      <c r="C63" s="55"/>
      <c r="D63" s="55"/>
      <c r="E63" s="55"/>
      <c r="F63" s="55"/>
      <c r="G63" s="55"/>
      <c r="H63" s="55"/>
      <c r="I63" s="56"/>
      <c r="J63" s="41" t="s">
        <v>272</v>
      </c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3"/>
      <c r="BI63" s="41" t="s">
        <v>79</v>
      </c>
      <c r="BJ63" s="42"/>
      <c r="BK63" s="42"/>
      <c r="BL63" s="42"/>
      <c r="BM63" s="42"/>
      <c r="BN63" s="42"/>
      <c r="BO63" s="42"/>
      <c r="BP63" s="42"/>
      <c r="BQ63" s="42"/>
      <c r="BR63" s="42"/>
      <c r="BS63" s="43"/>
      <c r="BT63" s="41"/>
      <c r="BU63" s="42"/>
      <c r="BV63" s="42"/>
      <c r="BW63" s="42"/>
      <c r="BX63" s="42"/>
      <c r="BY63" s="42"/>
      <c r="BZ63" s="42"/>
      <c r="CA63" s="42"/>
      <c r="CB63" s="42"/>
      <c r="CC63" s="43"/>
      <c r="CD63" s="41"/>
      <c r="CE63" s="42"/>
      <c r="CF63" s="42"/>
      <c r="CG63" s="42"/>
      <c r="CH63" s="42"/>
      <c r="CI63" s="42"/>
      <c r="CJ63" s="42"/>
      <c r="CK63" s="42"/>
      <c r="CL63" s="42"/>
      <c r="CM63" s="43"/>
      <c r="CN63" s="44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6"/>
    </row>
    <row r="64" spans="1:108" s="6" customFormat="1" ht="30" customHeight="1">
      <c r="A64" s="54"/>
      <c r="B64" s="55"/>
      <c r="C64" s="55"/>
      <c r="D64" s="55"/>
      <c r="E64" s="55"/>
      <c r="F64" s="55"/>
      <c r="G64" s="55"/>
      <c r="H64" s="55"/>
      <c r="I64" s="56"/>
      <c r="J64" s="41" t="s">
        <v>273</v>
      </c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3"/>
      <c r="BI64" s="41" t="s">
        <v>79</v>
      </c>
      <c r="BJ64" s="42"/>
      <c r="BK64" s="42"/>
      <c r="BL64" s="42"/>
      <c r="BM64" s="42"/>
      <c r="BN64" s="42"/>
      <c r="BO64" s="42"/>
      <c r="BP64" s="42"/>
      <c r="BQ64" s="42"/>
      <c r="BR64" s="42"/>
      <c r="BS64" s="43"/>
      <c r="BT64" s="41">
        <v>1096.21</v>
      </c>
      <c r="BU64" s="42"/>
      <c r="BV64" s="42"/>
      <c r="BW64" s="42"/>
      <c r="BX64" s="42"/>
      <c r="BY64" s="42"/>
      <c r="BZ64" s="42"/>
      <c r="CA64" s="42"/>
      <c r="CB64" s="42"/>
      <c r="CC64" s="43"/>
      <c r="CD64" s="41">
        <f>BT64</f>
        <v>1096.21</v>
      </c>
      <c r="CE64" s="42"/>
      <c r="CF64" s="42"/>
      <c r="CG64" s="42"/>
      <c r="CH64" s="42"/>
      <c r="CI64" s="42"/>
      <c r="CJ64" s="42"/>
      <c r="CK64" s="42"/>
      <c r="CL64" s="42"/>
      <c r="CM64" s="43"/>
      <c r="CN64" s="44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6"/>
    </row>
    <row r="65" spans="1:108" s="6" customFormat="1" ht="30" customHeight="1">
      <c r="A65" s="54"/>
      <c r="B65" s="55"/>
      <c r="C65" s="55"/>
      <c r="D65" s="55"/>
      <c r="E65" s="55"/>
      <c r="F65" s="55"/>
      <c r="G65" s="55"/>
      <c r="H65" s="55"/>
      <c r="I65" s="56"/>
      <c r="J65" s="41" t="s">
        <v>244</v>
      </c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3"/>
      <c r="BI65" s="41" t="s">
        <v>79</v>
      </c>
      <c r="BJ65" s="42"/>
      <c r="BK65" s="42"/>
      <c r="BL65" s="42"/>
      <c r="BM65" s="42"/>
      <c r="BN65" s="42"/>
      <c r="BO65" s="42"/>
      <c r="BP65" s="42"/>
      <c r="BQ65" s="42"/>
      <c r="BR65" s="42"/>
      <c r="BS65" s="43"/>
      <c r="BT65" s="41">
        <v>782.53</v>
      </c>
      <c r="BU65" s="42"/>
      <c r="BV65" s="42"/>
      <c r="BW65" s="42"/>
      <c r="BX65" s="42"/>
      <c r="BY65" s="42"/>
      <c r="BZ65" s="42"/>
      <c r="CA65" s="42"/>
      <c r="CB65" s="42"/>
      <c r="CC65" s="43"/>
      <c r="CD65" s="41">
        <f>BT65</f>
        <v>782.53</v>
      </c>
      <c r="CE65" s="42"/>
      <c r="CF65" s="42"/>
      <c r="CG65" s="42"/>
      <c r="CH65" s="42"/>
      <c r="CI65" s="42"/>
      <c r="CJ65" s="42"/>
      <c r="CK65" s="42"/>
      <c r="CL65" s="42"/>
      <c r="CM65" s="43"/>
      <c r="CN65" s="44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6"/>
    </row>
    <row r="66" spans="1:108" s="6" customFormat="1" ht="30" customHeight="1">
      <c r="A66" s="54" t="s">
        <v>82</v>
      </c>
      <c r="B66" s="55"/>
      <c r="C66" s="55"/>
      <c r="D66" s="55"/>
      <c r="E66" s="55"/>
      <c r="F66" s="55"/>
      <c r="G66" s="55"/>
      <c r="H66" s="55"/>
      <c r="I66" s="56"/>
      <c r="J66" s="5"/>
      <c r="K66" s="57" t="s">
        <v>83</v>
      </c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7"/>
      <c r="BI66" s="41" t="s">
        <v>79</v>
      </c>
      <c r="BJ66" s="42"/>
      <c r="BK66" s="42"/>
      <c r="BL66" s="42"/>
      <c r="BM66" s="42"/>
      <c r="BN66" s="42"/>
      <c r="BO66" s="42"/>
      <c r="BP66" s="42"/>
      <c r="BQ66" s="42"/>
      <c r="BR66" s="42"/>
      <c r="BS66" s="43"/>
      <c r="BT66" s="41">
        <f>BT67</f>
        <v>759.7</v>
      </c>
      <c r="BU66" s="42"/>
      <c r="BV66" s="42"/>
      <c r="BW66" s="42"/>
      <c r="BX66" s="42"/>
      <c r="BY66" s="42"/>
      <c r="BZ66" s="42"/>
      <c r="CA66" s="42"/>
      <c r="CB66" s="42"/>
      <c r="CC66" s="43"/>
      <c r="CD66" s="41">
        <f>BT66</f>
        <v>759.7</v>
      </c>
      <c r="CE66" s="42"/>
      <c r="CF66" s="42"/>
      <c r="CG66" s="42"/>
      <c r="CH66" s="42"/>
      <c r="CI66" s="42"/>
      <c r="CJ66" s="42"/>
      <c r="CK66" s="42"/>
      <c r="CL66" s="42"/>
      <c r="CM66" s="43"/>
      <c r="CN66" s="63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5"/>
    </row>
    <row r="67" spans="1:108" s="6" customFormat="1" ht="30" customHeight="1">
      <c r="A67" s="54" t="s">
        <v>84</v>
      </c>
      <c r="B67" s="55"/>
      <c r="C67" s="55"/>
      <c r="D67" s="55"/>
      <c r="E67" s="55"/>
      <c r="F67" s="55"/>
      <c r="G67" s="55"/>
      <c r="H67" s="55"/>
      <c r="I67" s="56"/>
      <c r="J67" s="5"/>
      <c r="K67" s="57" t="s">
        <v>85</v>
      </c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7"/>
      <c r="BI67" s="41" t="s">
        <v>79</v>
      </c>
      <c r="BJ67" s="42"/>
      <c r="BK67" s="42"/>
      <c r="BL67" s="42"/>
      <c r="BM67" s="42"/>
      <c r="BN67" s="42"/>
      <c r="BO67" s="42"/>
      <c r="BP67" s="42"/>
      <c r="BQ67" s="42"/>
      <c r="BR67" s="42"/>
      <c r="BS67" s="43"/>
      <c r="BT67" s="41">
        <f>BT70</f>
        <v>759.7</v>
      </c>
      <c r="BU67" s="42"/>
      <c r="BV67" s="42"/>
      <c r="BW67" s="42"/>
      <c r="BX67" s="42"/>
      <c r="BY67" s="42"/>
      <c r="BZ67" s="42"/>
      <c r="CA67" s="42"/>
      <c r="CB67" s="42"/>
      <c r="CC67" s="43"/>
      <c r="CD67" s="41">
        <f>BT67</f>
        <v>759.7</v>
      </c>
      <c r="CE67" s="42"/>
      <c r="CF67" s="42"/>
      <c r="CG67" s="42"/>
      <c r="CH67" s="42"/>
      <c r="CI67" s="42"/>
      <c r="CJ67" s="42"/>
      <c r="CK67" s="42"/>
      <c r="CL67" s="42"/>
      <c r="CM67" s="43"/>
      <c r="CN67" s="63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5"/>
    </row>
    <row r="68" spans="1:108" s="6" customFormat="1" ht="30" customHeight="1">
      <c r="A68" s="54"/>
      <c r="B68" s="55"/>
      <c r="C68" s="55"/>
      <c r="D68" s="55"/>
      <c r="E68" s="55"/>
      <c r="F68" s="55"/>
      <c r="G68" s="55"/>
      <c r="H68" s="55"/>
      <c r="I68" s="56"/>
      <c r="J68" s="41" t="s">
        <v>241</v>
      </c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3"/>
      <c r="BI68" s="41" t="s">
        <v>79</v>
      </c>
      <c r="BJ68" s="42"/>
      <c r="BK68" s="42"/>
      <c r="BL68" s="42"/>
      <c r="BM68" s="42"/>
      <c r="BN68" s="42"/>
      <c r="BO68" s="42"/>
      <c r="BP68" s="42"/>
      <c r="BQ68" s="42"/>
      <c r="BR68" s="42"/>
      <c r="BS68" s="43"/>
      <c r="BT68" s="41"/>
      <c r="BU68" s="42"/>
      <c r="BV68" s="42"/>
      <c r="BW68" s="42"/>
      <c r="BX68" s="42"/>
      <c r="BY68" s="42"/>
      <c r="BZ68" s="42"/>
      <c r="CA68" s="42"/>
      <c r="CB68" s="42"/>
      <c r="CC68" s="43"/>
      <c r="CD68" s="41"/>
      <c r="CE68" s="42"/>
      <c r="CF68" s="42"/>
      <c r="CG68" s="42"/>
      <c r="CH68" s="42"/>
      <c r="CI68" s="42"/>
      <c r="CJ68" s="42"/>
      <c r="CK68" s="42"/>
      <c r="CL68" s="42"/>
      <c r="CM68" s="43"/>
      <c r="CN68" s="44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6"/>
    </row>
    <row r="69" spans="1:108" s="6" customFormat="1" ht="30" customHeight="1">
      <c r="A69" s="54"/>
      <c r="B69" s="55"/>
      <c r="C69" s="55"/>
      <c r="D69" s="55"/>
      <c r="E69" s="55"/>
      <c r="F69" s="55"/>
      <c r="G69" s="55"/>
      <c r="H69" s="55"/>
      <c r="I69" s="56"/>
      <c r="J69" s="41" t="s">
        <v>272</v>
      </c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3"/>
      <c r="BI69" s="41" t="s">
        <v>79</v>
      </c>
      <c r="BJ69" s="42"/>
      <c r="BK69" s="42"/>
      <c r="BL69" s="42"/>
      <c r="BM69" s="42"/>
      <c r="BN69" s="42"/>
      <c r="BO69" s="42"/>
      <c r="BP69" s="42"/>
      <c r="BQ69" s="42"/>
      <c r="BR69" s="42"/>
      <c r="BS69" s="43"/>
      <c r="BT69" s="41"/>
      <c r="BU69" s="42"/>
      <c r="BV69" s="42"/>
      <c r="BW69" s="42"/>
      <c r="BX69" s="42"/>
      <c r="BY69" s="42"/>
      <c r="BZ69" s="42"/>
      <c r="CA69" s="42"/>
      <c r="CB69" s="42"/>
      <c r="CC69" s="43"/>
      <c r="CD69" s="41"/>
      <c r="CE69" s="42"/>
      <c r="CF69" s="42"/>
      <c r="CG69" s="42"/>
      <c r="CH69" s="42"/>
      <c r="CI69" s="42"/>
      <c r="CJ69" s="42"/>
      <c r="CK69" s="42"/>
      <c r="CL69" s="42"/>
      <c r="CM69" s="43"/>
      <c r="CN69" s="44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6"/>
    </row>
    <row r="70" spans="1:108" s="6" customFormat="1" ht="30" customHeight="1">
      <c r="A70" s="54"/>
      <c r="B70" s="55"/>
      <c r="C70" s="55"/>
      <c r="D70" s="55"/>
      <c r="E70" s="55"/>
      <c r="F70" s="55"/>
      <c r="G70" s="55"/>
      <c r="H70" s="55"/>
      <c r="I70" s="56"/>
      <c r="J70" s="41" t="s">
        <v>273</v>
      </c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3"/>
      <c r="BI70" s="41" t="s">
        <v>79</v>
      </c>
      <c r="BJ70" s="42"/>
      <c r="BK70" s="42"/>
      <c r="BL70" s="42"/>
      <c r="BM70" s="42"/>
      <c r="BN70" s="42"/>
      <c r="BO70" s="42"/>
      <c r="BP70" s="42"/>
      <c r="BQ70" s="42"/>
      <c r="BR70" s="42"/>
      <c r="BS70" s="43"/>
      <c r="BT70" s="41">
        <v>759.7</v>
      </c>
      <c r="BU70" s="42"/>
      <c r="BV70" s="42"/>
      <c r="BW70" s="42"/>
      <c r="BX70" s="42"/>
      <c r="BY70" s="42"/>
      <c r="BZ70" s="42"/>
      <c r="CA70" s="42"/>
      <c r="CB70" s="42"/>
      <c r="CC70" s="43"/>
      <c r="CD70" s="41">
        <f>BT70</f>
        <v>759.7</v>
      </c>
      <c r="CE70" s="42"/>
      <c r="CF70" s="42"/>
      <c r="CG70" s="42"/>
      <c r="CH70" s="42"/>
      <c r="CI70" s="42"/>
      <c r="CJ70" s="42"/>
      <c r="CK70" s="42"/>
      <c r="CL70" s="42"/>
      <c r="CM70" s="43"/>
      <c r="CN70" s="44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6"/>
    </row>
    <row r="71" spans="1:108" s="6" customFormat="1" ht="30" customHeight="1">
      <c r="A71" s="54"/>
      <c r="B71" s="55"/>
      <c r="C71" s="55"/>
      <c r="D71" s="55"/>
      <c r="E71" s="55"/>
      <c r="F71" s="55"/>
      <c r="G71" s="55"/>
      <c r="H71" s="55"/>
      <c r="I71" s="56"/>
      <c r="J71" s="41" t="s">
        <v>244</v>
      </c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3"/>
      <c r="BI71" s="41" t="s">
        <v>79</v>
      </c>
      <c r="BJ71" s="42"/>
      <c r="BK71" s="42"/>
      <c r="BL71" s="42"/>
      <c r="BM71" s="42"/>
      <c r="BN71" s="42"/>
      <c r="BO71" s="42"/>
      <c r="BP71" s="42"/>
      <c r="BQ71" s="42"/>
      <c r="BR71" s="42"/>
      <c r="BS71" s="43"/>
      <c r="BT71" s="41"/>
      <c r="BU71" s="42"/>
      <c r="BV71" s="42"/>
      <c r="BW71" s="42"/>
      <c r="BX71" s="42"/>
      <c r="BY71" s="42"/>
      <c r="BZ71" s="42"/>
      <c r="CA71" s="42"/>
      <c r="CB71" s="42"/>
      <c r="CC71" s="43"/>
      <c r="CD71" s="41"/>
      <c r="CE71" s="42"/>
      <c r="CF71" s="42"/>
      <c r="CG71" s="42"/>
      <c r="CH71" s="42"/>
      <c r="CI71" s="42"/>
      <c r="CJ71" s="42"/>
      <c r="CK71" s="42"/>
      <c r="CL71" s="42"/>
      <c r="CM71" s="43"/>
      <c r="CN71" s="44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6"/>
    </row>
    <row r="72" spans="1:108" s="6" customFormat="1" ht="15" customHeight="1">
      <c r="A72" s="54" t="s">
        <v>86</v>
      </c>
      <c r="B72" s="55"/>
      <c r="C72" s="55"/>
      <c r="D72" s="55"/>
      <c r="E72" s="55"/>
      <c r="F72" s="55"/>
      <c r="G72" s="55"/>
      <c r="H72" s="55"/>
      <c r="I72" s="56"/>
      <c r="J72" s="5"/>
      <c r="K72" s="57" t="s">
        <v>87</v>
      </c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7"/>
      <c r="BI72" s="41" t="s">
        <v>88</v>
      </c>
      <c r="BJ72" s="42"/>
      <c r="BK72" s="42"/>
      <c r="BL72" s="42"/>
      <c r="BM72" s="42"/>
      <c r="BN72" s="42"/>
      <c r="BO72" s="42"/>
      <c r="BP72" s="42"/>
      <c r="BQ72" s="42"/>
      <c r="BR72" s="42"/>
      <c r="BS72" s="43"/>
      <c r="BT72" s="41">
        <f>BT73</f>
        <v>1302.1</v>
      </c>
      <c r="BU72" s="42"/>
      <c r="BV72" s="42"/>
      <c r="BW72" s="42"/>
      <c r="BX72" s="42"/>
      <c r="BY72" s="42"/>
      <c r="BZ72" s="42"/>
      <c r="CA72" s="42"/>
      <c r="CB72" s="42"/>
      <c r="CC72" s="43"/>
      <c r="CD72" s="41">
        <f>CD73</f>
        <v>1302.1</v>
      </c>
      <c r="CE72" s="42"/>
      <c r="CF72" s="42"/>
      <c r="CG72" s="42"/>
      <c r="CH72" s="42"/>
      <c r="CI72" s="42"/>
      <c r="CJ72" s="42"/>
      <c r="CK72" s="42"/>
      <c r="CL72" s="42"/>
      <c r="CM72" s="43"/>
      <c r="CN72" s="63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5"/>
    </row>
    <row r="73" spans="1:108" s="6" customFormat="1" ht="30" customHeight="1">
      <c r="A73" s="54" t="s">
        <v>89</v>
      </c>
      <c r="B73" s="55"/>
      <c r="C73" s="55"/>
      <c r="D73" s="55"/>
      <c r="E73" s="55"/>
      <c r="F73" s="55"/>
      <c r="G73" s="55"/>
      <c r="H73" s="55"/>
      <c r="I73" s="56"/>
      <c r="J73" s="5"/>
      <c r="K73" s="57" t="s">
        <v>90</v>
      </c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7"/>
      <c r="BI73" s="41" t="s">
        <v>88</v>
      </c>
      <c r="BJ73" s="42"/>
      <c r="BK73" s="42"/>
      <c r="BL73" s="42"/>
      <c r="BM73" s="42"/>
      <c r="BN73" s="42"/>
      <c r="BO73" s="42"/>
      <c r="BP73" s="42"/>
      <c r="BQ73" s="42"/>
      <c r="BR73" s="42"/>
      <c r="BS73" s="43"/>
      <c r="BT73" s="41">
        <f>BT76+BT77</f>
        <v>1302.1</v>
      </c>
      <c r="BU73" s="42"/>
      <c r="BV73" s="42"/>
      <c r="BW73" s="42"/>
      <c r="BX73" s="42"/>
      <c r="BY73" s="42"/>
      <c r="BZ73" s="42"/>
      <c r="CA73" s="42"/>
      <c r="CB73" s="42"/>
      <c r="CC73" s="43"/>
      <c r="CD73" s="41">
        <f>BT73</f>
        <v>1302.1</v>
      </c>
      <c r="CE73" s="42"/>
      <c r="CF73" s="42"/>
      <c r="CG73" s="42"/>
      <c r="CH73" s="42"/>
      <c r="CI73" s="42"/>
      <c r="CJ73" s="42"/>
      <c r="CK73" s="42"/>
      <c r="CL73" s="42"/>
      <c r="CM73" s="43"/>
      <c r="CN73" s="63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5"/>
    </row>
    <row r="74" spans="1:108" s="6" customFormat="1" ht="30" customHeight="1">
      <c r="A74" s="54"/>
      <c r="B74" s="55"/>
      <c r="C74" s="55"/>
      <c r="D74" s="55"/>
      <c r="E74" s="55"/>
      <c r="F74" s="55"/>
      <c r="G74" s="55"/>
      <c r="H74" s="55"/>
      <c r="I74" s="56"/>
      <c r="J74" s="41" t="s">
        <v>241</v>
      </c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3"/>
      <c r="BI74" s="41" t="s">
        <v>88</v>
      </c>
      <c r="BJ74" s="42"/>
      <c r="BK74" s="42"/>
      <c r="BL74" s="42"/>
      <c r="BM74" s="42"/>
      <c r="BN74" s="42"/>
      <c r="BO74" s="42"/>
      <c r="BP74" s="42"/>
      <c r="BQ74" s="42"/>
      <c r="BR74" s="42"/>
      <c r="BS74" s="43"/>
      <c r="BT74" s="41"/>
      <c r="BU74" s="42"/>
      <c r="BV74" s="42"/>
      <c r="BW74" s="42"/>
      <c r="BX74" s="42"/>
      <c r="BY74" s="42"/>
      <c r="BZ74" s="42"/>
      <c r="CA74" s="42"/>
      <c r="CB74" s="42"/>
      <c r="CC74" s="43"/>
      <c r="CD74" s="41"/>
      <c r="CE74" s="42"/>
      <c r="CF74" s="42"/>
      <c r="CG74" s="42"/>
      <c r="CH74" s="42"/>
      <c r="CI74" s="42"/>
      <c r="CJ74" s="42"/>
      <c r="CK74" s="42"/>
      <c r="CL74" s="42"/>
      <c r="CM74" s="43"/>
      <c r="CN74" s="44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6"/>
    </row>
    <row r="75" spans="1:108" s="6" customFormat="1" ht="30" customHeight="1">
      <c r="A75" s="54"/>
      <c r="B75" s="55"/>
      <c r="C75" s="55"/>
      <c r="D75" s="55"/>
      <c r="E75" s="55"/>
      <c r="F75" s="55"/>
      <c r="G75" s="55"/>
      <c r="H75" s="55"/>
      <c r="I75" s="56"/>
      <c r="J75" s="41" t="s">
        <v>272</v>
      </c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3"/>
      <c r="BI75" s="41" t="s">
        <v>88</v>
      </c>
      <c r="BJ75" s="42"/>
      <c r="BK75" s="42"/>
      <c r="BL75" s="42"/>
      <c r="BM75" s="42"/>
      <c r="BN75" s="42"/>
      <c r="BO75" s="42"/>
      <c r="BP75" s="42"/>
      <c r="BQ75" s="42"/>
      <c r="BR75" s="42"/>
      <c r="BS75" s="43"/>
      <c r="BT75" s="41"/>
      <c r="BU75" s="42"/>
      <c r="BV75" s="42"/>
      <c r="BW75" s="42"/>
      <c r="BX75" s="42"/>
      <c r="BY75" s="42"/>
      <c r="BZ75" s="42"/>
      <c r="CA75" s="42"/>
      <c r="CB75" s="42"/>
      <c r="CC75" s="43"/>
      <c r="CD75" s="41"/>
      <c r="CE75" s="42"/>
      <c r="CF75" s="42"/>
      <c r="CG75" s="42"/>
      <c r="CH75" s="42"/>
      <c r="CI75" s="42"/>
      <c r="CJ75" s="42"/>
      <c r="CK75" s="42"/>
      <c r="CL75" s="42"/>
      <c r="CM75" s="43"/>
      <c r="CN75" s="44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6"/>
    </row>
    <row r="76" spans="1:108" s="6" customFormat="1" ht="30" customHeight="1">
      <c r="A76" s="54"/>
      <c r="B76" s="55"/>
      <c r="C76" s="55"/>
      <c r="D76" s="55"/>
      <c r="E76" s="55"/>
      <c r="F76" s="55"/>
      <c r="G76" s="55"/>
      <c r="H76" s="55"/>
      <c r="I76" s="56"/>
      <c r="J76" s="41" t="s">
        <v>273</v>
      </c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3"/>
      <c r="BI76" s="41" t="s">
        <v>88</v>
      </c>
      <c r="BJ76" s="42"/>
      <c r="BK76" s="42"/>
      <c r="BL76" s="42"/>
      <c r="BM76" s="42"/>
      <c r="BN76" s="42"/>
      <c r="BO76" s="42"/>
      <c r="BP76" s="42"/>
      <c r="BQ76" s="42"/>
      <c r="BR76" s="42"/>
      <c r="BS76" s="43"/>
      <c r="BT76" s="41">
        <v>943.7</v>
      </c>
      <c r="BU76" s="42"/>
      <c r="BV76" s="42"/>
      <c r="BW76" s="42"/>
      <c r="BX76" s="42"/>
      <c r="BY76" s="42"/>
      <c r="BZ76" s="42"/>
      <c r="CA76" s="42"/>
      <c r="CB76" s="42"/>
      <c r="CC76" s="43"/>
      <c r="CD76" s="41">
        <f>BT76</f>
        <v>943.7</v>
      </c>
      <c r="CE76" s="42"/>
      <c r="CF76" s="42"/>
      <c r="CG76" s="42"/>
      <c r="CH76" s="42"/>
      <c r="CI76" s="42"/>
      <c r="CJ76" s="42"/>
      <c r="CK76" s="42"/>
      <c r="CL76" s="42"/>
      <c r="CM76" s="43"/>
      <c r="CN76" s="44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6"/>
    </row>
    <row r="77" spans="1:108" s="6" customFormat="1" ht="30" customHeight="1">
      <c r="A77" s="54"/>
      <c r="B77" s="55"/>
      <c r="C77" s="55"/>
      <c r="D77" s="55"/>
      <c r="E77" s="55"/>
      <c r="F77" s="55"/>
      <c r="G77" s="55"/>
      <c r="H77" s="55"/>
      <c r="I77" s="56"/>
      <c r="J77" s="41" t="s">
        <v>244</v>
      </c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3"/>
      <c r="BI77" s="41" t="s">
        <v>88</v>
      </c>
      <c r="BJ77" s="42"/>
      <c r="BK77" s="42"/>
      <c r="BL77" s="42"/>
      <c r="BM77" s="42"/>
      <c r="BN77" s="42"/>
      <c r="BO77" s="42"/>
      <c r="BP77" s="42"/>
      <c r="BQ77" s="42"/>
      <c r="BR77" s="42"/>
      <c r="BS77" s="43"/>
      <c r="BT77" s="41">
        <v>358.4</v>
      </c>
      <c r="BU77" s="42"/>
      <c r="BV77" s="42"/>
      <c r="BW77" s="42"/>
      <c r="BX77" s="42"/>
      <c r="BY77" s="42"/>
      <c r="BZ77" s="42"/>
      <c r="CA77" s="42"/>
      <c r="CB77" s="42"/>
      <c r="CC77" s="43"/>
      <c r="CD77" s="41">
        <v>358.4</v>
      </c>
      <c r="CE77" s="42"/>
      <c r="CF77" s="42"/>
      <c r="CG77" s="42"/>
      <c r="CH77" s="42"/>
      <c r="CI77" s="42"/>
      <c r="CJ77" s="42"/>
      <c r="CK77" s="42"/>
      <c r="CL77" s="42"/>
      <c r="CM77" s="43"/>
      <c r="CN77" s="44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6"/>
    </row>
    <row r="78" spans="1:108" s="6" customFormat="1" ht="15" customHeight="1">
      <c r="A78" s="54" t="s">
        <v>91</v>
      </c>
      <c r="B78" s="55"/>
      <c r="C78" s="55"/>
      <c r="D78" s="55"/>
      <c r="E78" s="55"/>
      <c r="F78" s="55"/>
      <c r="G78" s="55"/>
      <c r="H78" s="55"/>
      <c r="I78" s="56"/>
      <c r="J78" s="5"/>
      <c r="K78" s="57" t="s">
        <v>92</v>
      </c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7"/>
      <c r="BI78" s="41" t="s">
        <v>68</v>
      </c>
      <c r="BJ78" s="42"/>
      <c r="BK78" s="42"/>
      <c r="BL78" s="42"/>
      <c r="BM78" s="42"/>
      <c r="BN78" s="42"/>
      <c r="BO78" s="42"/>
      <c r="BP78" s="42"/>
      <c r="BQ78" s="42"/>
      <c r="BR78" s="42"/>
      <c r="BS78" s="43"/>
      <c r="BT78" s="41">
        <v>0</v>
      </c>
      <c r="BU78" s="42"/>
      <c r="BV78" s="42"/>
      <c r="BW78" s="42"/>
      <c r="BX78" s="42"/>
      <c r="BY78" s="42"/>
      <c r="BZ78" s="42"/>
      <c r="CA78" s="42"/>
      <c r="CB78" s="42"/>
      <c r="CC78" s="43"/>
      <c r="CD78" s="41">
        <v>0</v>
      </c>
      <c r="CE78" s="42"/>
      <c r="CF78" s="42"/>
      <c r="CG78" s="42"/>
      <c r="CH78" s="42"/>
      <c r="CI78" s="42"/>
      <c r="CJ78" s="42"/>
      <c r="CK78" s="42"/>
      <c r="CL78" s="42"/>
      <c r="CM78" s="43"/>
      <c r="CN78" s="63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5"/>
    </row>
    <row r="79" spans="1:108" s="6" customFormat="1" ht="30" customHeight="1">
      <c r="A79" s="54" t="s">
        <v>93</v>
      </c>
      <c r="B79" s="55"/>
      <c r="C79" s="55"/>
      <c r="D79" s="55"/>
      <c r="E79" s="55"/>
      <c r="F79" s="55"/>
      <c r="G79" s="55"/>
      <c r="H79" s="55"/>
      <c r="I79" s="56"/>
      <c r="J79" s="5"/>
      <c r="K79" s="57" t="s">
        <v>94</v>
      </c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7"/>
      <c r="BI79" s="41" t="s">
        <v>6</v>
      </c>
      <c r="BJ79" s="42"/>
      <c r="BK79" s="42"/>
      <c r="BL79" s="42"/>
      <c r="BM79" s="42"/>
      <c r="BN79" s="42"/>
      <c r="BO79" s="42"/>
      <c r="BP79" s="42"/>
      <c r="BQ79" s="42"/>
      <c r="BR79" s="42"/>
      <c r="BS79" s="43"/>
      <c r="BT79" s="41">
        <v>935.45</v>
      </c>
      <c r="BU79" s="42"/>
      <c r="BV79" s="42"/>
      <c r="BW79" s="42"/>
      <c r="BX79" s="42"/>
      <c r="BY79" s="42"/>
      <c r="BZ79" s="42"/>
      <c r="CA79" s="42"/>
      <c r="CB79" s="42"/>
      <c r="CC79" s="43"/>
      <c r="CD79" s="41">
        <v>935.45</v>
      </c>
      <c r="CE79" s="42"/>
      <c r="CF79" s="42"/>
      <c r="CG79" s="42"/>
      <c r="CH79" s="42"/>
      <c r="CI79" s="42"/>
      <c r="CJ79" s="42"/>
      <c r="CK79" s="42"/>
      <c r="CL79" s="42"/>
      <c r="CM79" s="43"/>
      <c r="CN79" s="63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5"/>
    </row>
    <row r="80" spans="1:108" s="6" customFormat="1" ht="30" customHeight="1">
      <c r="A80" s="54" t="s">
        <v>95</v>
      </c>
      <c r="B80" s="55"/>
      <c r="C80" s="55"/>
      <c r="D80" s="55"/>
      <c r="E80" s="55"/>
      <c r="F80" s="55"/>
      <c r="G80" s="55"/>
      <c r="H80" s="55"/>
      <c r="I80" s="56"/>
      <c r="J80" s="5"/>
      <c r="K80" s="57" t="s">
        <v>96</v>
      </c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7"/>
      <c r="BI80" s="41" t="s">
        <v>6</v>
      </c>
      <c r="BJ80" s="42"/>
      <c r="BK80" s="42"/>
      <c r="BL80" s="42"/>
      <c r="BM80" s="42"/>
      <c r="BN80" s="42"/>
      <c r="BO80" s="42"/>
      <c r="BP80" s="42"/>
      <c r="BQ80" s="42"/>
      <c r="BR80" s="42"/>
      <c r="BS80" s="43"/>
      <c r="BT80" s="41"/>
      <c r="BU80" s="42"/>
      <c r="BV80" s="42"/>
      <c r="BW80" s="42"/>
      <c r="BX80" s="42"/>
      <c r="BY80" s="42"/>
      <c r="BZ80" s="42"/>
      <c r="CA80" s="42"/>
      <c r="CB80" s="42"/>
      <c r="CC80" s="43"/>
      <c r="CD80" s="41"/>
      <c r="CE80" s="42"/>
      <c r="CF80" s="42"/>
      <c r="CG80" s="42"/>
      <c r="CH80" s="42"/>
      <c r="CI80" s="42"/>
      <c r="CJ80" s="42"/>
      <c r="CK80" s="42"/>
      <c r="CL80" s="42"/>
      <c r="CM80" s="43"/>
      <c r="CN80" s="63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5"/>
    </row>
    <row r="81" spans="1:108" s="6" customFormat="1" ht="45" customHeight="1">
      <c r="A81" s="54" t="s">
        <v>97</v>
      </c>
      <c r="B81" s="55"/>
      <c r="C81" s="55"/>
      <c r="D81" s="55"/>
      <c r="E81" s="55"/>
      <c r="F81" s="55"/>
      <c r="G81" s="55"/>
      <c r="H81" s="55"/>
      <c r="I81" s="56"/>
      <c r="J81" s="5"/>
      <c r="K81" s="57" t="s">
        <v>98</v>
      </c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7"/>
      <c r="BI81" s="41" t="s">
        <v>68</v>
      </c>
      <c r="BJ81" s="42"/>
      <c r="BK81" s="42"/>
      <c r="BL81" s="42"/>
      <c r="BM81" s="42"/>
      <c r="BN81" s="42"/>
      <c r="BO81" s="42"/>
      <c r="BP81" s="42"/>
      <c r="BQ81" s="42"/>
      <c r="BR81" s="42"/>
      <c r="BS81" s="43"/>
      <c r="BT81" s="41"/>
      <c r="BU81" s="42"/>
      <c r="BV81" s="42"/>
      <c r="BW81" s="42"/>
      <c r="BX81" s="42"/>
      <c r="BY81" s="42"/>
      <c r="BZ81" s="42"/>
      <c r="CA81" s="42"/>
      <c r="CB81" s="42"/>
      <c r="CC81" s="43"/>
      <c r="CD81" s="41" t="s">
        <v>39</v>
      </c>
      <c r="CE81" s="42"/>
      <c r="CF81" s="42"/>
      <c r="CG81" s="42"/>
      <c r="CH81" s="42"/>
      <c r="CI81" s="42"/>
      <c r="CJ81" s="42"/>
      <c r="CK81" s="42"/>
      <c r="CL81" s="42"/>
      <c r="CM81" s="43"/>
      <c r="CN81" s="44" t="s">
        <v>39</v>
      </c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6"/>
    </row>
    <row r="83" s="1" customFormat="1" ht="12.75">
      <c r="G83" s="1" t="s">
        <v>19</v>
      </c>
    </row>
    <row r="84" spans="1:108" s="1" customFormat="1" ht="68.25" customHeight="1">
      <c r="A84" s="66" t="s">
        <v>99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</row>
    <row r="85" spans="1:108" s="1" customFormat="1" ht="25.5" customHeight="1">
      <c r="A85" s="66" t="s">
        <v>100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</row>
    <row r="86" spans="1:108" s="1" customFormat="1" ht="25.5" customHeight="1">
      <c r="A86" s="66" t="s">
        <v>126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</row>
    <row r="87" spans="1:108" s="1" customFormat="1" ht="25.5" customHeight="1">
      <c r="A87" s="66" t="s">
        <v>101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</row>
    <row r="88" spans="1:108" s="1" customFormat="1" ht="25.5" customHeight="1">
      <c r="A88" s="66" t="s">
        <v>102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</row>
    <row r="89" ht="3" customHeight="1"/>
  </sheetData>
  <sheetProtection/>
  <mergeCells count="412">
    <mergeCell ref="A78:I78"/>
    <mergeCell ref="K78:BG78"/>
    <mergeCell ref="BI78:BS78"/>
    <mergeCell ref="BT78:CC78"/>
    <mergeCell ref="CD78:CM78"/>
    <mergeCell ref="CN78:DD78"/>
    <mergeCell ref="A73:I73"/>
    <mergeCell ref="K73:BG73"/>
    <mergeCell ref="BI73:BS73"/>
    <mergeCell ref="BT73:CC73"/>
    <mergeCell ref="CD73:CM73"/>
    <mergeCell ref="CN73:DD73"/>
    <mergeCell ref="A72:I72"/>
    <mergeCell ref="K72:BG72"/>
    <mergeCell ref="BI72:BS72"/>
    <mergeCell ref="BT72:CC72"/>
    <mergeCell ref="CD72:CM72"/>
    <mergeCell ref="CN72:DD72"/>
    <mergeCell ref="A71:I71"/>
    <mergeCell ref="J71:BH71"/>
    <mergeCell ref="BI71:BS71"/>
    <mergeCell ref="BT71:CC71"/>
    <mergeCell ref="CD71:CM71"/>
    <mergeCell ref="CN71:DD71"/>
    <mergeCell ref="BT69:CC69"/>
    <mergeCell ref="CD69:CM69"/>
    <mergeCell ref="CN69:DD69"/>
    <mergeCell ref="A70:I70"/>
    <mergeCell ref="J70:BH70"/>
    <mergeCell ref="BT70:CC70"/>
    <mergeCell ref="CD70:CM70"/>
    <mergeCell ref="CN70:DD70"/>
    <mergeCell ref="BI69:BS69"/>
    <mergeCell ref="BI70:BS70"/>
    <mergeCell ref="BT67:CC67"/>
    <mergeCell ref="CD67:CM67"/>
    <mergeCell ref="CN67:DD67"/>
    <mergeCell ref="A68:I68"/>
    <mergeCell ref="J68:BH68"/>
    <mergeCell ref="BT68:CC68"/>
    <mergeCell ref="CD68:CM68"/>
    <mergeCell ref="CN68:DD68"/>
    <mergeCell ref="BI68:BS68"/>
    <mergeCell ref="A67:I67"/>
    <mergeCell ref="K67:BG67"/>
    <mergeCell ref="BI67:BS67"/>
    <mergeCell ref="A69:I69"/>
    <mergeCell ref="J69:BH69"/>
    <mergeCell ref="A66:I66"/>
    <mergeCell ref="K66:BG66"/>
    <mergeCell ref="BI66:BS66"/>
    <mergeCell ref="BT66:CC66"/>
    <mergeCell ref="CD66:CM66"/>
    <mergeCell ref="CN66:DD66"/>
    <mergeCell ref="A65:I65"/>
    <mergeCell ref="J65:BH65"/>
    <mergeCell ref="BI65:BS65"/>
    <mergeCell ref="BT65:CC65"/>
    <mergeCell ref="CD65:CM65"/>
    <mergeCell ref="CN65:DD65"/>
    <mergeCell ref="BT63:CC63"/>
    <mergeCell ref="CD63:CM63"/>
    <mergeCell ref="CN63:DD63"/>
    <mergeCell ref="A64:I64"/>
    <mergeCell ref="J64:BH64"/>
    <mergeCell ref="BT64:CC64"/>
    <mergeCell ref="CD64:CM64"/>
    <mergeCell ref="CN64:DD64"/>
    <mergeCell ref="BI63:BS63"/>
    <mergeCell ref="BI64:BS64"/>
    <mergeCell ref="BT61:CC61"/>
    <mergeCell ref="CD61:CM61"/>
    <mergeCell ref="CN61:DD61"/>
    <mergeCell ref="A62:I62"/>
    <mergeCell ref="J62:BH62"/>
    <mergeCell ref="BT62:CC62"/>
    <mergeCell ref="CD62:CM62"/>
    <mergeCell ref="CN62:DD62"/>
    <mergeCell ref="BI62:BS62"/>
    <mergeCell ref="A61:I61"/>
    <mergeCell ref="K61:BG61"/>
    <mergeCell ref="BI61:BS61"/>
    <mergeCell ref="A63:I63"/>
    <mergeCell ref="J63:BH63"/>
    <mergeCell ref="A60:I60"/>
    <mergeCell ref="K60:BG60"/>
    <mergeCell ref="BI60:BS60"/>
    <mergeCell ref="BT60:CC60"/>
    <mergeCell ref="CD60:CM60"/>
    <mergeCell ref="CN60:DD60"/>
    <mergeCell ref="A59:I59"/>
    <mergeCell ref="J59:BH59"/>
    <mergeCell ref="BI59:BS59"/>
    <mergeCell ref="BT59:CC59"/>
    <mergeCell ref="CD59:CM59"/>
    <mergeCell ref="CN59:DD59"/>
    <mergeCell ref="A58:I58"/>
    <mergeCell ref="J58:BH58"/>
    <mergeCell ref="BI58:BS58"/>
    <mergeCell ref="BT58:CC58"/>
    <mergeCell ref="CD58:CM58"/>
    <mergeCell ref="CN58:DD58"/>
    <mergeCell ref="A57:I57"/>
    <mergeCell ref="J57:BH57"/>
    <mergeCell ref="BI57:BS57"/>
    <mergeCell ref="BT57:CC57"/>
    <mergeCell ref="CD57:CM57"/>
    <mergeCell ref="CN57:DD57"/>
    <mergeCell ref="A56:I56"/>
    <mergeCell ref="J56:BH56"/>
    <mergeCell ref="BI56:BS56"/>
    <mergeCell ref="BT56:CC56"/>
    <mergeCell ref="CD56:CM56"/>
    <mergeCell ref="CN56:DD56"/>
    <mergeCell ref="A55:I55"/>
    <mergeCell ref="K55:BG55"/>
    <mergeCell ref="BI55:BS55"/>
    <mergeCell ref="BT55:CC55"/>
    <mergeCell ref="CD55:CM55"/>
    <mergeCell ref="CN55:DD55"/>
    <mergeCell ref="A54:I54"/>
    <mergeCell ref="K54:BG54"/>
    <mergeCell ref="BI54:BS54"/>
    <mergeCell ref="BT54:CC54"/>
    <mergeCell ref="CD54:CM54"/>
    <mergeCell ref="CN54:DD54"/>
    <mergeCell ref="A53:I53"/>
    <mergeCell ref="K53:BG53"/>
    <mergeCell ref="BI53:BS53"/>
    <mergeCell ref="BT53:CC53"/>
    <mergeCell ref="CD53:CM53"/>
    <mergeCell ref="CN53:DD53"/>
    <mergeCell ref="A46:I46"/>
    <mergeCell ref="K46:BG46"/>
    <mergeCell ref="BI46:BS46"/>
    <mergeCell ref="BT46:CC46"/>
    <mergeCell ref="CD46:CM46"/>
    <mergeCell ref="CN46:DD46"/>
    <mergeCell ref="CD41:CM41"/>
    <mergeCell ref="CN41:DD41"/>
    <mergeCell ref="CD42:CM42"/>
    <mergeCell ref="CN42:DD42"/>
    <mergeCell ref="CD45:CM45"/>
    <mergeCell ref="CN45:DD45"/>
    <mergeCell ref="CD44:CM44"/>
    <mergeCell ref="CN44:DD44"/>
    <mergeCell ref="A41:I41"/>
    <mergeCell ref="K41:BG41"/>
    <mergeCell ref="CD39:CM39"/>
    <mergeCell ref="CN39:DD39"/>
    <mergeCell ref="CD40:CM40"/>
    <mergeCell ref="CN40:DD40"/>
    <mergeCell ref="BI41:BS41"/>
    <mergeCell ref="BT41:CC41"/>
    <mergeCell ref="A40:I40"/>
    <mergeCell ref="K40:BG40"/>
    <mergeCell ref="BI40:BS40"/>
    <mergeCell ref="BT40:CC40"/>
    <mergeCell ref="BI39:BS39"/>
    <mergeCell ref="BT39:CC39"/>
    <mergeCell ref="A32:I32"/>
    <mergeCell ref="K32:BG32"/>
    <mergeCell ref="BI32:BS32"/>
    <mergeCell ref="BT32:CC32"/>
    <mergeCell ref="A36:I36"/>
    <mergeCell ref="K36:BG36"/>
    <mergeCell ref="A31:I31"/>
    <mergeCell ref="K31:BG31"/>
    <mergeCell ref="A39:I39"/>
    <mergeCell ref="K39:BG39"/>
    <mergeCell ref="A81:I81"/>
    <mergeCell ref="K81:BG81"/>
    <mergeCell ref="A47:I47"/>
    <mergeCell ref="K47:BG47"/>
    <mergeCell ref="A42:I42"/>
    <mergeCell ref="K42:BG42"/>
    <mergeCell ref="BI81:BS81"/>
    <mergeCell ref="BT81:CC81"/>
    <mergeCell ref="A86:DD86"/>
    <mergeCell ref="A87:DD87"/>
    <mergeCell ref="A84:DD84"/>
    <mergeCell ref="A85:DD85"/>
    <mergeCell ref="A88:DD88"/>
    <mergeCell ref="K27:BG27"/>
    <mergeCell ref="A28:I28"/>
    <mergeCell ref="K28:BG28"/>
    <mergeCell ref="BI28:BS28"/>
    <mergeCell ref="BT28:CC28"/>
    <mergeCell ref="CD28:CM28"/>
    <mergeCell ref="CN28:DD28"/>
    <mergeCell ref="CD81:CM81"/>
    <mergeCell ref="CN81:DD81"/>
    <mergeCell ref="CD80:CM80"/>
    <mergeCell ref="CN80:DD80"/>
    <mergeCell ref="A79:I79"/>
    <mergeCell ref="K79:BG79"/>
    <mergeCell ref="A80:I80"/>
    <mergeCell ref="K80:BG80"/>
    <mergeCell ref="BI80:BS80"/>
    <mergeCell ref="BT80:CC80"/>
    <mergeCell ref="BI79:BS79"/>
    <mergeCell ref="BT79:CC79"/>
    <mergeCell ref="CD79:CM79"/>
    <mergeCell ref="CN79:DD79"/>
    <mergeCell ref="A52:I52"/>
    <mergeCell ref="K52:BG52"/>
    <mergeCell ref="BI52:BS52"/>
    <mergeCell ref="BT52:CC52"/>
    <mergeCell ref="CD52:CM52"/>
    <mergeCell ref="CN52:DD52"/>
    <mergeCell ref="A74:I74"/>
    <mergeCell ref="J74:BH74"/>
    <mergeCell ref="CD50:CM50"/>
    <mergeCell ref="CN50:DD50"/>
    <mergeCell ref="CD51:CM51"/>
    <mergeCell ref="CN51:DD51"/>
    <mergeCell ref="CD48:CM48"/>
    <mergeCell ref="CN48:DD48"/>
    <mergeCell ref="CD49:CM49"/>
    <mergeCell ref="CN49:DD49"/>
    <mergeCell ref="BI51:BS51"/>
    <mergeCell ref="BT51:CC51"/>
    <mergeCell ref="A51:I51"/>
    <mergeCell ref="K51:BG51"/>
    <mergeCell ref="A50:I50"/>
    <mergeCell ref="K50:BG50"/>
    <mergeCell ref="BI50:BS50"/>
    <mergeCell ref="BT50:CC50"/>
    <mergeCell ref="BI47:BS47"/>
    <mergeCell ref="BT47:CC47"/>
    <mergeCell ref="A49:I49"/>
    <mergeCell ref="K49:BG49"/>
    <mergeCell ref="BI49:BS49"/>
    <mergeCell ref="BT49:CC49"/>
    <mergeCell ref="A48:I48"/>
    <mergeCell ref="K48:BG48"/>
    <mergeCell ref="BI48:BS48"/>
    <mergeCell ref="BT48:CC48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BI42:BS42"/>
    <mergeCell ref="BT42:CC42"/>
    <mergeCell ref="CD43:CM43"/>
    <mergeCell ref="CN43:DD43"/>
    <mergeCell ref="A43:I43"/>
    <mergeCell ref="K43:BG43"/>
    <mergeCell ref="BI43:BS43"/>
    <mergeCell ref="BT43:CC43"/>
    <mergeCell ref="CD38:CM38"/>
    <mergeCell ref="CN38:DD38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35:CM35"/>
    <mergeCell ref="CN35:DD35"/>
    <mergeCell ref="CD36:CM36"/>
    <mergeCell ref="CN36:DD36"/>
    <mergeCell ref="CD37:CM37"/>
    <mergeCell ref="CN37:DD37"/>
    <mergeCell ref="BI36:BS36"/>
    <mergeCell ref="BT36:CC36"/>
    <mergeCell ref="A35:I35"/>
    <mergeCell ref="K35:BG35"/>
    <mergeCell ref="BI35:BS35"/>
    <mergeCell ref="BT35:CC35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CD29:CM29"/>
    <mergeCell ref="CN29:DD29"/>
    <mergeCell ref="CD30:CM30"/>
    <mergeCell ref="CN30:DD30"/>
    <mergeCell ref="CD33:CM33"/>
    <mergeCell ref="CN33:DD33"/>
    <mergeCell ref="BI31:BS31"/>
    <mergeCell ref="BT31:CC31"/>
    <mergeCell ref="CD31:CM31"/>
    <mergeCell ref="CN31:DD31"/>
    <mergeCell ref="CD32:CM32"/>
    <mergeCell ref="CN32:DD32"/>
    <mergeCell ref="A30:I30"/>
    <mergeCell ref="K30:BG30"/>
    <mergeCell ref="BI30:BS30"/>
    <mergeCell ref="BT30:CC30"/>
    <mergeCell ref="A29:I29"/>
    <mergeCell ref="K29:BG29"/>
    <mergeCell ref="BI29:BS29"/>
    <mergeCell ref="BT29:CC29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CN26:DD26"/>
    <mergeCell ref="A22:I22"/>
    <mergeCell ref="K22:BG22"/>
    <mergeCell ref="BI22:BS22"/>
    <mergeCell ref="BT24:CC24"/>
    <mergeCell ref="CD22:CM22"/>
    <mergeCell ref="BT22:CC22"/>
    <mergeCell ref="A24:I24"/>
    <mergeCell ref="K24:BG24"/>
    <mergeCell ref="BI24:BS24"/>
    <mergeCell ref="A23:I23"/>
    <mergeCell ref="K23:BG23"/>
    <mergeCell ref="BI23:BS23"/>
    <mergeCell ref="BT23:CC23"/>
    <mergeCell ref="CD23:CM23"/>
    <mergeCell ref="CN23:DD23"/>
    <mergeCell ref="CD19:CM19"/>
    <mergeCell ref="CN19:DD19"/>
    <mergeCell ref="CD21:CM21"/>
    <mergeCell ref="CN21:DD21"/>
    <mergeCell ref="CN20:DD20"/>
    <mergeCell ref="CN22:DD22"/>
    <mergeCell ref="A20:I20"/>
    <mergeCell ref="K20:BG20"/>
    <mergeCell ref="BI20:BS20"/>
    <mergeCell ref="BT20:CC20"/>
    <mergeCell ref="A21:I21"/>
    <mergeCell ref="K21:BG21"/>
    <mergeCell ref="BI21:BS21"/>
    <mergeCell ref="BT21:CC21"/>
    <mergeCell ref="CD20:CM20"/>
    <mergeCell ref="BI17:BS17"/>
    <mergeCell ref="BT17:CC17"/>
    <mergeCell ref="CD18:CM18"/>
    <mergeCell ref="A19:I19"/>
    <mergeCell ref="K19:BG19"/>
    <mergeCell ref="BI19:BS19"/>
    <mergeCell ref="BT19:CC19"/>
    <mergeCell ref="A15:I16"/>
    <mergeCell ref="A18:I18"/>
    <mergeCell ref="K18:BG18"/>
    <mergeCell ref="BI18:BS18"/>
    <mergeCell ref="CD17:CM17"/>
    <mergeCell ref="CN17:DD17"/>
    <mergeCell ref="BT18:CC18"/>
    <mergeCell ref="CN18:DD18"/>
    <mergeCell ref="A17:I17"/>
    <mergeCell ref="K17:BG17"/>
    <mergeCell ref="AQ13:AX13"/>
    <mergeCell ref="AY13:AZ13"/>
    <mergeCell ref="BA13:BH13"/>
    <mergeCell ref="CN15:DD16"/>
    <mergeCell ref="BT16:CC16"/>
    <mergeCell ref="CD16:CM16"/>
    <mergeCell ref="J15:BH16"/>
    <mergeCell ref="BI15:BS16"/>
    <mergeCell ref="BT15:CM15"/>
    <mergeCell ref="AG10:CI10"/>
    <mergeCell ref="J11:BN11"/>
    <mergeCell ref="J12:BN12"/>
    <mergeCell ref="A5:DD5"/>
    <mergeCell ref="A6:DD6"/>
    <mergeCell ref="A7:DD7"/>
    <mergeCell ref="A8:DD8"/>
    <mergeCell ref="BI74:BS74"/>
    <mergeCell ref="BT74:CC74"/>
    <mergeCell ref="CD74:CM74"/>
    <mergeCell ref="CN74:DD74"/>
    <mergeCell ref="A75:I75"/>
    <mergeCell ref="J75:BH75"/>
    <mergeCell ref="BI75:BS75"/>
    <mergeCell ref="BT75:CC75"/>
    <mergeCell ref="CD75:CM75"/>
    <mergeCell ref="CN75:DD75"/>
    <mergeCell ref="A76:I76"/>
    <mergeCell ref="J76:BH76"/>
    <mergeCell ref="BI76:BS76"/>
    <mergeCell ref="BT76:CC76"/>
    <mergeCell ref="CD76:CM76"/>
    <mergeCell ref="CN76:DD76"/>
    <mergeCell ref="A77:I77"/>
    <mergeCell ref="J77:BH77"/>
    <mergeCell ref="BI77:BS77"/>
    <mergeCell ref="BT77:CC77"/>
    <mergeCell ref="CD77:CM77"/>
    <mergeCell ref="CN77:DD7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88"/>
  <sheetViews>
    <sheetView view="pageBreakPreview" zoomScaleSheetLayoutView="100" zoomScalePageLayoutView="0" workbookViewId="0" topLeftCell="A19">
      <selection activeCell="CD75" sqref="CD75:CM75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BO1" s="1" t="s">
        <v>103</v>
      </c>
    </row>
    <row r="2" s="1" customFormat="1" ht="12" customHeight="1">
      <c r="BO2" s="1" t="s">
        <v>29</v>
      </c>
    </row>
    <row r="3" s="1" customFormat="1" ht="12" customHeight="1">
      <c r="BO3" s="1" t="s">
        <v>30</v>
      </c>
    </row>
    <row r="4" ht="21" customHeight="1"/>
    <row r="5" spans="1:108" s="3" customFormat="1" ht="14.25" customHeight="1">
      <c r="A5" s="35" t="s">
        <v>20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</row>
    <row r="6" spans="1:108" s="3" customFormat="1" ht="14.25" customHeight="1">
      <c r="A6" s="35" t="s">
        <v>21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</row>
    <row r="7" spans="1:108" s="3" customFormat="1" ht="14.25" customHeight="1">
      <c r="A7" s="35" t="s">
        <v>104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s="3" customFormat="1" ht="14.25" customHeight="1">
      <c r="A8" s="35" t="s">
        <v>127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</row>
    <row r="9" ht="21" customHeight="1"/>
    <row r="10" spans="3:87" ht="13.5">
      <c r="C10" s="4" t="s">
        <v>31</v>
      </c>
      <c r="D10" s="4"/>
      <c r="AG10" s="36" t="s">
        <v>140</v>
      </c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</row>
    <row r="11" spans="3:66" ht="13.5">
      <c r="C11" s="4" t="s">
        <v>32</v>
      </c>
      <c r="D11" s="4"/>
      <c r="J11" s="37" t="s">
        <v>129</v>
      </c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</row>
    <row r="12" spans="3:66" ht="13.5">
      <c r="C12" s="4" t="s">
        <v>33</v>
      </c>
      <c r="D12" s="4"/>
      <c r="J12" s="38" t="s">
        <v>130</v>
      </c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</row>
    <row r="13" spans="3:61" ht="13.5">
      <c r="C13" s="4" t="s">
        <v>34</v>
      </c>
      <c r="D13" s="4"/>
      <c r="AQ13" s="39" t="s">
        <v>131</v>
      </c>
      <c r="AR13" s="39"/>
      <c r="AS13" s="39"/>
      <c r="AT13" s="39"/>
      <c r="AU13" s="39"/>
      <c r="AV13" s="39"/>
      <c r="AW13" s="39"/>
      <c r="AX13" s="39"/>
      <c r="AY13" s="40" t="s">
        <v>35</v>
      </c>
      <c r="AZ13" s="40"/>
      <c r="BA13" s="39" t="s">
        <v>132</v>
      </c>
      <c r="BB13" s="39"/>
      <c r="BC13" s="39"/>
      <c r="BD13" s="39"/>
      <c r="BE13" s="39"/>
      <c r="BF13" s="39"/>
      <c r="BG13" s="39"/>
      <c r="BH13" s="39"/>
      <c r="BI13" s="2" t="s">
        <v>36</v>
      </c>
    </row>
    <row r="15" spans="1:108" s="6" customFormat="1" ht="13.5">
      <c r="A15" s="47" t="s">
        <v>28</v>
      </c>
      <c r="B15" s="48"/>
      <c r="C15" s="48"/>
      <c r="D15" s="48"/>
      <c r="E15" s="48"/>
      <c r="F15" s="48"/>
      <c r="G15" s="48"/>
      <c r="H15" s="48"/>
      <c r="I15" s="49"/>
      <c r="J15" s="53" t="s">
        <v>0</v>
      </c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9"/>
      <c r="BI15" s="47" t="s">
        <v>37</v>
      </c>
      <c r="BJ15" s="48"/>
      <c r="BK15" s="48"/>
      <c r="BL15" s="48"/>
      <c r="BM15" s="48"/>
      <c r="BN15" s="48"/>
      <c r="BO15" s="48"/>
      <c r="BP15" s="48"/>
      <c r="BQ15" s="48"/>
      <c r="BR15" s="48"/>
      <c r="BS15" s="49"/>
      <c r="BT15" s="41" t="s">
        <v>1</v>
      </c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3"/>
      <c r="CN15" s="47" t="s">
        <v>4</v>
      </c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9"/>
    </row>
    <row r="16" spans="1:108" s="6" customFormat="1" ht="13.5">
      <c r="A16" s="50"/>
      <c r="B16" s="51"/>
      <c r="C16" s="51"/>
      <c r="D16" s="51"/>
      <c r="E16" s="51"/>
      <c r="F16" s="51"/>
      <c r="G16" s="51"/>
      <c r="H16" s="51"/>
      <c r="I16" s="52"/>
      <c r="J16" s="50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2"/>
      <c r="BI16" s="50"/>
      <c r="BJ16" s="51"/>
      <c r="BK16" s="51"/>
      <c r="BL16" s="51"/>
      <c r="BM16" s="51"/>
      <c r="BN16" s="51"/>
      <c r="BO16" s="51"/>
      <c r="BP16" s="51"/>
      <c r="BQ16" s="51"/>
      <c r="BR16" s="51"/>
      <c r="BS16" s="52"/>
      <c r="BT16" s="41" t="s">
        <v>2</v>
      </c>
      <c r="BU16" s="42"/>
      <c r="BV16" s="42"/>
      <c r="BW16" s="42"/>
      <c r="BX16" s="42"/>
      <c r="BY16" s="42"/>
      <c r="BZ16" s="42"/>
      <c r="CA16" s="42"/>
      <c r="CB16" s="42"/>
      <c r="CC16" s="43"/>
      <c r="CD16" s="41" t="s">
        <v>3</v>
      </c>
      <c r="CE16" s="42"/>
      <c r="CF16" s="42"/>
      <c r="CG16" s="42"/>
      <c r="CH16" s="42"/>
      <c r="CI16" s="42"/>
      <c r="CJ16" s="42"/>
      <c r="CK16" s="42"/>
      <c r="CL16" s="42"/>
      <c r="CM16" s="43"/>
      <c r="CN16" s="60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2"/>
    </row>
    <row r="17" spans="1:108" s="6" customFormat="1" ht="15" customHeight="1">
      <c r="A17" s="54" t="s">
        <v>5</v>
      </c>
      <c r="B17" s="55"/>
      <c r="C17" s="55"/>
      <c r="D17" s="55"/>
      <c r="E17" s="55"/>
      <c r="F17" s="55"/>
      <c r="G17" s="55"/>
      <c r="H17" s="55"/>
      <c r="I17" s="56"/>
      <c r="J17" s="5"/>
      <c r="K17" s="57" t="s">
        <v>38</v>
      </c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7"/>
      <c r="BI17" s="41" t="s">
        <v>39</v>
      </c>
      <c r="BJ17" s="42"/>
      <c r="BK17" s="42"/>
      <c r="BL17" s="42"/>
      <c r="BM17" s="42"/>
      <c r="BN17" s="42"/>
      <c r="BO17" s="42"/>
      <c r="BP17" s="42"/>
      <c r="BQ17" s="42"/>
      <c r="BR17" s="42"/>
      <c r="BS17" s="43"/>
      <c r="BT17" s="41" t="s">
        <v>39</v>
      </c>
      <c r="BU17" s="42"/>
      <c r="BV17" s="42"/>
      <c r="BW17" s="42"/>
      <c r="BX17" s="42"/>
      <c r="BY17" s="42"/>
      <c r="BZ17" s="42"/>
      <c r="CA17" s="42"/>
      <c r="CB17" s="42"/>
      <c r="CC17" s="43"/>
      <c r="CD17" s="41" t="s">
        <v>39</v>
      </c>
      <c r="CE17" s="42"/>
      <c r="CF17" s="42"/>
      <c r="CG17" s="42"/>
      <c r="CH17" s="42"/>
      <c r="CI17" s="42"/>
      <c r="CJ17" s="42"/>
      <c r="CK17" s="42"/>
      <c r="CL17" s="42"/>
      <c r="CM17" s="43"/>
      <c r="CN17" s="44" t="s">
        <v>39</v>
      </c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6"/>
    </row>
    <row r="18" spans="1:108" s="6" customFormat="1" ht="30" customHeight="1">
      <c r="A18" s="54" t="s">
        <v>7</v>
      </c>
      <c r="B18" s="55"/>
      <c r="C18" s="55"/>
      <c r="D18" s="55"/>
      <c r="E18" s="55"/>
      <c r="F18" s="55"/>
      <c r="G18" s="55"/>
      <c r="H18" s="55"/>
      <c r="I18" s="56"/>
      <c r="J18" s="5"/>
      <c r="K18" s="57" t="s">
        <v>105</v>
      </c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7"/>
      <c r="BI18" s="41" t="s">
        <v>6</v>
      </c>
      <c r="BJ18" s="42"/>
      <c r="BK18" s="42"/>
      <c r="BL18" s="42"/>
      <c r="BM18" s="42"/>
      <c r="BN18" s="42"/>
      <c r="BO18" s="42"/>
      <c r="BP18" s="42"/>
      <c r="BQ18" s="42"/>
      <c r="BR18" s="42"/>
      <c r="BS18" s="43"/>
      <c r="BT18" s="41">
        <v>28649.35</v>
      </c>
      <c r="BU18" s="42"/>
      <c r="BV18" s="42"/>
      <c r="BW18" s="42"/>
      <c r="BX18" s="42"/>
      <c r="BY18" s="42"/>
      <c r="BZ18" s="42"/>
      <c r="CA18" s="42"/>
      <c r="CB18" s="42"/>
      <c r="CC18" s="43"/>
      <c r="CD18" s="41">
        <f>CD19+CD33+CD43</f>
        <v>38256.102</v>
      </c>
      <c r="CE18" s="42"/>
      <c r="CF18" s="42"/>
      <c r="CG18" s="42"/>
      <c r="CH18" s="42"/>
      <c r="CI18" s="42"/>
      <c r="CJ18" s="42"/>
      <c r="CK18" s="42"/>
      <c r="CL18" s="42"/>
      <c r="CM18" s="43"/>
      <c r="CN18" s="63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5"/>
    </row>
    <row r="19" spans="1:108" s="6" customFormat="1" ht="30" customHeight="1">
      <c r="A19" s="54" t="s">
        <v>8</v>
      </c>
      <c r="B19" s="55"/>
      <c r="C19" s="55"/>
      <c r="D19" s="55"/>
      <c r="E19" s="55"/>
      <c r="F19" s="55"/>
      <c r="G19" s="55"/>
      <c r="H19" s="55"/>
      <c r="I19" s="56"/>
      <c r="J19" s="5"/>
      <c r="K19" s="57" t="s">
        <v>106</v>
      </c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7"/>
      <c r="BI19" s="41" t="s">
        <v>6</v>
      </c>
      <c r="BJ19" s="42"/>
      <c r="BK19" s="42"/>
      <c r="BL19" s="42"/>
      <c r="BM19" s="42"/>
      <c r="BN19" s="42"/>
      <c r="BO19" s="42"/>
      <c r="BP19" s="42"/>
      <c r="BQ19" s="42"/>
      <c r="BR19" s="42"/>
      <c r="BS19" s="43"/>
      <c r="BT19" s="41">
        <v>23649.29</v>
      </c>
      <c r="BU19" s="42"/>
      <c r="BV19" s="42"/>
      <c r="BW19" s="42"/>
      <c r="BX19" s="42"/>
      <c r="BY19" s="42"/>
      <c r="BZ19" s="42"/>
      <c r="CA19" s="42"/>
      <c r="CB19" s="42"/>
      <c r="CC19" s="43"/>
      <c r="CD19" s="41">
        <f>CD20+CD25+CD27+CD32</f>
        <v>31707.23</v>
      </c>
      <c r="CE19" s="42"/>
      <c r="CF19" s="42"/>
      <c r="CG19" s="42"/>
      <c r="CH19" s="42"/>
      <c r="CI19" s="42"/>
      <c r="CJ19" s="42"/>
      <c r="CK19" s="42"/>
      <c r="CL19" s="42"/>
      <c r="CM19" s="43"/>
      <c r="CN19" s="63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5"/>
    </row>
    <row r="20" spans="1:108" s="6" customFormat="1" ht="15" customHeight="1">
      <c r="A20" s="54" t="s">
        <v>9</v>
      </c>
      <c r="B20" s="55"/>
      <c r="C20" s="55"/>
      <c r="D20" s="55"/>
      <c r="E20" s="55"/>
      <c r="F20" s="55"/>
      <c r="G20" s="55"/>
      <c r="H20" s="55"/>
      <c r="I20" s="56"/>
      <c r="J20" s="5"/>
      <c r="K20" s="57" t="s">
        <v>10</v>
      </c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7"/>
      <c r="BI20" s="41" t="s">
        <v>6</v>
      </c>
      <c r="BJ20" s="42"/>
      <c r="BK20" s="42"/>
      <c r="BL20" s="42"/>
      <c r="BM20" s="42"/>
      <c r="BN20" s="42"/>
      <c r="BO20" s="42"/>
      <c r="BP20" s="42"/>
      <c r="BQ20" s="42"/>
      <c r="BR20" s="42"/>
      <c r="BS20" s="43"/>
      <c r="BT20" s="41">
        <f>BT21+BT22</f>
        <v>10464.96</v>
      </c>
      <c r="BU20" s="42"/>
      <c r="BV20" s="42"/>
      <c r="BW20" s="42"/>
      <c r="BX20" s="42"/>
      <c r="BY20" s="42"/>
      <c r="BZ20" s="42"/>
      <c r="CA20" s="42"/>
      <c r="CB20" s="42"/>
      <c r="CC20" s="43"/>
      <c r="CD20" s="41">
        <f>CD21+CD22+CD23</f>
        <v>10593.864</v>
      </c>
      <c r="CE20" s="42"/>
      <c r="CF20" s="42"/>
      <c r="CG20" s="42"/>
      <c r="CH20" s="42"/>
      <c r="CI20" s="42"/>
      <c r="CJ20" s="42"/>
      <c r="CK20" s="42"/>
      <c r="CL20" s="42"/>
      <c r="CM20" s="43"/>
      <c r="CN20" s="63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5"/>
    </row>
    <row r="21" spans="1:108" s="6" customFormat="1" ht="30" customHeight="1">
      <c r="A21" s="54" t="s">
        <v>12</v>
      </c>
      <c r="B21" s="55"/>
      <c r="C21" s="55"/>
      <c r="D21" s="55"/>
      <c r="E21" s="55"/>
      <c r="F21" s="55"/>
      <c r="G21" s="55"/>
      <c r="H21" s="55"/>
      <c r="I21" s="56"/>
      <c r="J21" s="5"/>
      <c r="K21" s="57" t="s">
        <v>128</v>
      </c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7"/>
      <c r="BI21" s="41" t="s">
        <v>6</v>
      </c>
      <c r="BJ21" s="42"/>
      <c r="BK21" s="42"/>
      <c r="BL21" s="42"/>
      <c r="BM21" s="42"/>
      <c r="BN21" s="42"/>
      <c r="BO21" s="42"/>
      <c r="BP21" s="42"/>
      <c r="BQ21" s="42"/>
      <c r="BR21" s="42"/>
      <c r="BS21" s="43"/>
      <c r="BT21" s="41">
        <v>1476.91</v>
      </c>
      <c r="BU21" s="42"/>
      <c r="BV21" s="42"/>
      <c r="BW21" s="42"/>
      <c r="BX21" s="42"/>
      <c r="BY21" s="42"/>
      <c r="BZ21" s="42"/>
      <c r="CA21" s="42"/>
      <c r="CB21" s="42"/>
      <c r="CC21" s="43"/>
      <c r="CD21" s="41">
        <f>1263.871+235.374+305.407+476.023</f>
        <v>2280.675</v>
      </c>
      <c r="CE21" s="42"/>
      <c r="CF21" s="42"/>
      <c r="CG21" s="42"/>
      <c r="CH21" s="42"/>
      <c r="CI21" s="42"/>
      <c r="CJ21" s="42"/>
      <c r="CK21" s="42"/>
      <c r="CL21" s="42"/>
      <c r="CM21" s="43"/>
      <c r="CN21" s="63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5"/>
    </row>
    <row r="22" spans="1:108" s="6" customFormat="1" ht="15" customHeight="1">
      <c r="A22" s="54" t="s">
        <v>14</v>
      </c>
      <c r="B22" s="55"/>
      <c r="C22" s="55"/>
      <c r="D22" s="55"/>
      <c r="E22" s="55"/>
      <c r="F22" s="55"/>
      <c r="G22" s="55"/>
      <c r="H22" s="55"/>
      <c r="I22" s="56"/>
      <c r="J22" s="5"/>
      <c r="K22" s="57" t="s">
        <v>107</v>
      </c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7"/>
      <c r="BI22" s="41" t="s">
        <v>6</v>
      </c>
      <c r="BJ22" s="42"/>
      <c r="BK22" s="42"/>
      <c r="BL22" s="42"/>
      <c r="BM22" s="42"/>
      <c r="BN22" s="42"/>
      <c r="BO22" s="42"/>
      <c r="BP22" s="42"/>
      <c r="BQ22" s="42"/>
      <c r="BR22" s="42"/>
      <c r="BS22" s="43"/>
      <c r="BT22" s="41">
        <v>8988.05</v>
      </c>
      <c r="BU22" s="42"/>
      <c r="BV22" s="42"/>
      <c r="BW22" s="42"/>
      <c r="BX22" s="42"/>
      <c r="BY22" s="42"/>
      <c r="BZ22" s="42"/>
      <c r="CA22" s="42"/>
      <c r="CB22" s="42"/>
      <c r="CC22" s="43"/>
      <c r="CD22" s="41">
        <f>6509.664+616.758+2.46+85.196+30.9+52.4+20.9+6.06</f>
        <v>7324.337999999999</v>
      </c>
      <c r="CE22" s="42"/>
      <c r="CF22" s="42"/>
      <c r="CG22" s="42"/>
      <c r="CH22" s="42"/>
      <c r="CI22" s="42"/>
      <c r="CJ22" s="42"/>
      <c r="CK22" s="42"/>
      <c r="CL22" s="42"/>
      <c r="CM22" s="43"/>
      <c r="CN22" s="63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5"/>
    </row>
    <row r="23" spans="1:108" s="6" customFormat="1" ht="58.5" customHeight="1">
      <c r="A23" s="54" t="s">
        <v>40</v>
      </c>
      <c r="B23" s="55"/>
      <c r="C23" s="55"/>
      <c r="D23" s="55"/>
      <c r="E23" s="55"/>
      <c r="F23" s="55"/>
      <c r="G23" s="55"/>
      <c r="H23" s="55"/>
      <c r="I23" s="56"/>
      <c r="J23" s="5"/>
      <c r="K23" s="57" t="s">
        <v>41</v>
      </c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7"/>
      <c r="BI23" s="41" t="s">
        <v>6</v>
      </c>
      <c r="BJ23" s="42"/>
      <c r="BK23" s="42"/>
      <c r="BL23" s="42"/>
      <c r="BM23" s="42"/>
      <c r="BN23" s="42"/>
      <c r="BO23" s="42"/>
      <c r="BP23" s="42"/>
      <c r="BQ23" s="42"/>
      <c r="BR23" s="42"/>
      <c r="BS23" s="43"/>
      <c r="BT23" s="41"/>
      <c r="BU23" s="42"/>
      <c r="BV23" s="42"/>
      <c r="BW23" s="42"/>
      <c r="BX23" s="42"/>
      <c r="BY23" s="42"/>
      <c r="BZ23" s="42"/>
      <c r="CA23" s="42"/>
      <c r="CB23" s="42"/>
      <c r="CC23" s="43"/>
      <c r="CD23" s="41">
        <v>988.851</v>
      </c>
      <c r="CE23" s="42"/>
      <c r="CF23" s="42"/>
      <c r="CG23" s="42"/>
      <c r="CH23" s="42"/>
      <c r="CI23" s="42"/>
      <c r="CJ23" s="42"/>
      <c r="CK23" s="42"/>
      <c r="CL23" s="42"/>
      <c r="CM23" s="43"/>
      <c r="CN23" s="63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5"/>
    </row>
    <row r="24" spans="1:108" s="6" customFormat="1" ht="15" customHeight="1">
      <c r="A24" s="54" t="s">
        <v>42</v>
      </c>
      <c r="B24" s="55"/>
      <c r="C24" s="55"/>
      <c r="D24" s="55"/>
      <c r="E24" s="55"/>
      <c r="F24" s="55"/>
      <c r="G24" s="55"/>
      <c r="H24" s="55"/>
      <c r="I24" s="56"/>
      <c r="J24" s="5"/>
      <c r="K24" s="57" t="s">
        <v>13</v>
      </c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7"/>
      <c r="BI24" s="41" t="s">
        <v>6</v>
      </c>
      <c r="BJ24" s="42"/>
      <c r="BK24" s="42"/>
      <c r="BL24" s="42"/>
      <c r="BM24" s="42"/>
      <c r="BN24" s="42"/>
      <c r="BO24" s="42"/>
      <c r="BP24" s="42"/>
      <c r="BQ24" s="42"/>
      <c r="BR24" s="42"/>
      <c r="BS24" s="43"/>
      <c r="BT24" s="41"/>
      <c r="BU24" s="42"/>
      <c r="BV24" s="42"/>
      <c r="BW24" s="42"/>
      <c r="BX24" s="42"/>
      <c r="BY24" s="42"/>
      <c r="BZ24" s="42"/>
      <c r="CA24" s="42"/>
      <c r="CB24" s="42"/>
      <c r="CC24" s="43"/>
      <c r="CD24" s="41"/>
      <c r="CE24" s="42"/>
      <c r="CF24" s="42"/>
      <c r="CG24" s="42"/>
      <c r="CH24" s="42"/>
      <c r="CI24" s="42"/>
      <c r="CJ24" s="42"/>
      <c r="CK24" s="42"/>
      <c r="CL24" s="42"/>
      <c r="CM24" s="43"/>
      <c r="CN24" s="63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5"/>
    </row>
    <row r="25" spans="1:108" s="6" customFormat="1" ht="15" customHeight="1">
      <c r="A25" s="54" t="s">
        <v>11</v>
      </c>
      <c r="B25" s="55"/>
      <c r="C25" s="55"/>
      <c r="D25" s="55"/>
      <c r="E25" s="55"/>
      <c r="F25" s="55"/>
      <c r="G25" s="55"/>
      <c r="H25" s="55"/>
      <c r="I25" s="56"/>
      <c r="J25" s="5"/>
      <c r="K25" s="57" t="s">
        <v>22</v>
      </c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7"/>
      <c r="BI25" s="41" t="s">
        <v>6</v>
      </c>
      <c r="BJ25" s="42"/>
      <c r="BK25" s="42"/>
      <c r="BL25" s="42"/>
      <c r="BM25" s="42"/>
      <c r="BN25" s="42"/>
      <c r="BO25" s="42"/>
      <c r="BP25" s="42"/>
      <c r="BQ25" s="42"/>
      <c r="BR25" s="42"/>
      <c r="BS25" s="43"/>
      <c r="BT25" s="41">
        <v>6961.76</v>
      </c>
      <c r="BU25" s="42"/>
      <c r="BV25" s="42"/>
      <c r="BW25" s="42"/>
      <c r="BX25" s="42"/>
      <c r="BY25" s="42"/>
      <c r="BZ25" s="42"/>
      <c r="CA25" s="42"/>
      <c r="CB25" s="42"/>
      <c r="CC25" s="43"/>
      <c r="CD25" s="41">
        <v>16391.581</v>
      </c>
      <c r="CE25" s="42"/>
      <c r="CF25" s="42"/>
      <c r="CG25" s="42"/>
      <c r="CH25" s="42"/>
      <c r="CI25" s="42"/>
      <c r="CJ25" s="42"/>
      <c r="CK25" s="42"/>
      <c r="CL25" s="42"/>
      <c r="CM25" s="43"/>
      <c r="CN25" s="63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5"/>
    </row>
    <row r="26" spans="1:108" s="6" customFormat="1" ht="15" customHeight="1">
      <c r="A26" s="54" t="s">
        <v>43</v>
      </c>
      <c r="B26" s="55"/>
      <c r="C26" s="55"/>
      <c r="D26" s="55"/>
      <c r="E26" s="55"/>
      <c r="F26" s="55"/>
      <c r="G26" s="55"/>
      <c r="H26" s="55"/>
      <c r="I26" s="56"/>
      <c r="J26" s="5"/>
      <c r="K26" s="57" t="s">
        <v>13</v>
      </c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7"/>
      <c r="BI26" s="41" t="s">
        <v>6</v>
      </c>
      <c r="BJ26" s="42"/>
      <c r="BK26" s="42"/>
      <c r="BL26" s="42"/>
      <c r="BM26" s="42"/>
      <c r="BN26" s="42"/>
      <c r="BO26" s="42"/>
      <c r="BP26" s="42"/>
      <c r="BQ26" s="42"/>
      <c r="BR26" s="42"/>
      <c r="BS26" s="43"/>
      <c r="BT26" s="41"/>
      <c r="BU26" s="42"/>
      <c r="BV26" s="42"/>
      <c r="BW26" s="42"/>
      <c r="BX26" s="42"/>
      <c r="BY26" s="42"/>
      <c r="BZ26" s="42"/>
      <c r="CA26" s="42"/>
      <c r="CB26" s="42"/>
      <c r="CC26" s="43"/>
      <c r="CD26" s="41"/>
      <c r="CE26" s="42"/>
      <c r="CF26" s="42"/>
      <c r="CG26" s="42"/>
      <c r="CH26" s="42"/>
      <c r="CI26" s="42"/>
      <c r="CJ26" s="42"/>
      <c r="CK26" s="42"/>
      <c r="CL26" s="42"/>
      <c r="CM26" s="43"/>
      <c r="CN26" s="63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5"/>
    </row>
    <row r="27" spans="1:108" s="6" customFormat="1" ht="30" customHeight="1">
      <c r="A27" s="54" t="s">
        <v>15</v>
      </c>
      <c r="B27" s="55"/>
      <c r="C27" s="55"/>
      <c r="D27" s="55"/>
      <c r="E27" s="55"/>
      <c r="F27" s="55"/>
      <c r="G27" s="55"/>
      <c r="H27" s="55"/>
      <c r="I27" s="56"/>
      <c r="J27" s="5"/>
      <c r="K27" s="57" t="s">
        <v>108</v>
      </c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7"/>
      <c r="BI27" s="41" t="s">
        <v>6</v>
      </c>
      <c r="BJ27" s="42"/>
      <c r="BK27" s="42"/>
      <c r="BL27" s="42"/>
      <c r="BM27" s="42"/>
      <c r="BN27" s="42"/>
      <c r="BO27" s="42"/>
      <c r="BP27" s="42"/>
      <c r="BQ27" s="42"/>
      <c r="BR27" s="42"/>
      <c r="BS27" s="43"/>
      <c r="BT27" s="41">
        <f>BT28+BT29+BT30</f>
        <v>5837.45</v>
      </c>
      <c r="BU27" s="42"/>
      <c r="BV27" s="42"/>
      <c r="BW27" s="42"/>
      <c r="BX27" s="42"/>
      <c r="BY27" s="42"/>
      <c r="BZ27" s="42"/>
      <c r="CA27" s="42"/>
      <c r="CB27" s="42"/>
      <c r="CC27" s="43"/>
      <c r="CD27" s="41">
        <f>CD28+CD29+CD30</f>
        <v>1962.585</v>
      </c>
      <c r="CE27" s="42"/>
      <c r="CF27" s="42"/>
      <c r="CG27" s="42"/>
      <c r="CH27" s="42"/>
      <c r="CI27" s="42"/>
      <c r="CJ27" s="42"/>
      <c r="CK27" s="42"/>
      <c r="CL27" s="42"/>
      <c r="CM27" s="43"/>
      <c r="CN27" s="63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5"/>
    </row>
    <row r="28" spans="1:108" s="6" customFormat="1" ht="30" customHeight="1">
      <c r="A28" s="54" t="s">
        <v>44</v>
      </c>
      <c r="B28" s="55"/>
      <c r="C28" s="55"/>
      <c r="D28" s="55"/>
      <c r="E28" s="55"/>
      <c r="F28" s="55"/>
      <c r="G28" s="55"/>
      <c r="H28" s="55"/>
      <c r="I28" s="56"/>
      <c r="J28" s="5"/>
      <c r="K28" s="57" t="s">
        <v>109</v>
      </c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7"/>
      <c r="BI28" s="41" t="s">
        <v>6</v>
      </c>
      <c r="BJ28" s="42"/>
      <c r="BK28" s="42"/>
      <c r="BL28" s="42"/>
      <c r="BM28" s="42"/>
      <c r="BN28" s="42"/>
      <c r="BO28" s="42"/>
      <c r="BP28" s="42"/>
      <c r="BQ28" s="42"/>
      <c r="BR28" s="42"/>
      <c r="BS28" s="43"/>
      <c r="BT28" s="41">
        <v>132.83</v>
      </c>
      <c r="BU28" s="42"/>
      <c r="BV28" s="42"/>
      <c r="BW28" s="42"/>
      <c r="BX28" s="42"/>
      <c r="BY28" s="42"/>
      <c r="BZ28" s="42"/>
      <c r="CA28" s="42"/>
      <c r="CB28" s="42"/>
      <c r="CC28" s="43"/>
      <c r="CD28" s="41">
        <v>275</v>
      </c>
      <c r="CE28" s="42"/>
      <c r="CF28" s="42"/>
      <c r="CG28" s="42"/>
      <c r="CH28" s="42"/>
      <c r="CI28" s="42"/>
      <c r="CJ28" s="42"/>
      <c r="CK28" s="42"/>
      <c r="CL28" s="42"/>
      <c r="CM28" s="43"/>
      <c r="CN28" s="63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5"/>
    </row>
    <row r="29" spans="1:108" s="6" customFormat="1" ht="15" customHeight="1">
      <c r="A29" s="54" t="s">
        <v>46</v>
      </c>
      <c r="B29" s="55"/>
      <c r="C29" s="55"/>
      <c r="D29" s="55"/>
      <c r="E29" s="55"/>
      <c r="F29" s="55"/>
      <c r="G29" s="55"/>
      <c r="H29" s="55"/>
      <c r="I29" s="56"/>
      <c r="J29" s="5"/>
      <c r="K29" s="57" t="s">
        <v>45</v>
      </c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7"/>
      <c r="BI29" s="41" t="s">
        <v>6</v>
      </c>
      <c r="BJ29" s="42"/>
      <c r="BK29" s="42"/>
      <c r="BL29" s="42"/>
      <c r="BM29" s="42"/>
      <c r="BN29" s="42"/>
      <c r="BO29" s="42"/>
      <c r="BP29" s="42"/>
      <c r="BQ29" s="42"/>
      <c r="BR29" s="42"/>
      <c r="BS29" s="43"/>
      <c r="BT29" s="41"/>
      <c r="BU29" s="42"/>
      <c r="BV29" s="42"/>
      <c r="BW29" s="42"/>
      <c r="BX29" s="42"/>
      <c r="BY29" s="42"/>
      <c r="BZ29" s="42"/>
      <c r="CA29" s="42"/>
      <c r="CB29" s="42"/>
      <c r="CC29" s="43"/>
      <c r="CD29" s="41">
        <f>175.976+16.959</f>
        <v>192.935</v>
      </c>
      <c r="CE29" s="42"/>
      <c r="CF29" s="42"/>
      <c r="CG29" s="42"/>
      <c r="CH29" s="42"/>
      <c r="CI29" s="42"/>
      <c r="CJ29" s="42"/>
      <c r="CK29" s="42"/>
      <c r="CL29" s="42"/>
      <c r="CM29" s="43"/>
      <c r="CN29" s="63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5"/>
    </row>
    <row r="30" spans="1:108" s="6" customFormat="1" ht="30" customHeight="1">
      <c r="A30" s="54" t="s">
        <v>110</v>
      </c>
      <c r="B30" s="55"/>
      <c r="C30" s="55"/>
      <c r="D30" s="55"/>
      <c r="E30" s="55"/>
      <c r="F30" s="55"/>
      <c r="G30" s="55"/>
      <c r="H30" s="55"/>
      <c r="I30" s="56"/>
      <c r="J30" s="5"/>
      <c r="K30" s="57" t="s">
        <v>47</v>
      </c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7"/>
      <c r="BI30" s="41" t="s">
        <v>6</v>
      </c>
      <c r="BJ30" s="42"/>
      <c r="BK30" s="42"/>
      <c r="BL30" s="42"/>
      <c r="BM30" s="42"/>
      <c r="BN30" s="42"/>
      <c r="BO30" s="42"/>
      <c r="BP30" s="42"/>
      <c r="BQ30" s="42"/>
      <c r="BR30" s="42"/>
      <c r="BS30" s="43"/>
      <c r="BT30" s="41">
        <v>5704.62</v>
      </c>
      <c r="BU30" s="42"/>
      <c r="BV30" s="42"/>
      <c r="BW30" s="42"/>
      <c r="BX30" s="42"/>
      <c r="BY30" s="42"/>
      <c r="BZ30" s="42"/>
      <c r="CA30" s="42"/>
      <c r="CB30" s="42"/>
      <c r="CC30" s="43"/>
      <c r="CD30" s="41">
        <f>1266+19.939+28.736+10.99+13.596+0.5+70.609+0.48+80+1.8+2</f>
        <v>1494.65</v>
      </c>
      <c r="CE30" s="42"/>
      <c r="CF30" s="42"/>
      <c r="CG30" s="42"/>
      <c r="CH30" s="42"/>
      <c r="CI30" s="42"/>
      <c r="CJ30" s="42"/>
      <c r="CK30" s="42"/>
      <c r="CL30" s="42"/>
      <c r="CM30" s="43"/>
      <c r="CN30" s="63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5"/>
    </row>
    <row r="31" spans="1:108" s="6" customFormat="1" ht="45" customHeight="1">
      <c r="A31" s="54" t="s">
        <v>111</v>
      </c>
      <c r="B31" s="55"/>
      <c r="C31" s="55"/>
      <c r="D31" s="55"/>
      <c r="E31" s="55"/>
      <c r="F31" s="55"/>
      <c r="G31" s="55"/>
      <c r="H31" s="55"/>
      <c r="I31" s="56"/>
      <c r="J31" s="5"/>
      <c r="K31" s="57" t="s">
        <v>112</v>
      </c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7"/>
      <c r="BI31" s="41" t="s">
        <v>6</v>
      </c>
      <c r="BJ31" s="42"/>
      <c r="BK31" s="42"/>
      <c r="BL31" s="42"/>
      <c r="BM31" s="42"/>
      <c r="BN31" s="42"/>
      <c r="BO31" s="42"/>
      <c r="BP31" s="42"/>
      <c r="BQ31" s="42"/>
      <c r="BR31" s="42"/>
      <c r="BS31" s="43"/>
      <c r="BT31" s="41"/>
      <c r="BU31" s="42"/>
      <c r="BV31" s="42"/>
      <c r="BW31" s="42"/>
      <c r="BX31" s="42"/>
      <c r="BY31" s="42"/>
      <c r="BZ31" s="42"/>
      <c r="CA31" s="42"/>
      <c r="CB31" s="42"/>
      <c r="CC31" s="43"/>
      <c r="CD31" s="41"/>
      <c r="CE31" s="42"/>
      <c r="CF31" s="42"/>
      <c r="CG31" s="42"/>
      <c r="CH31" s="42"/>
      <c r="CI31" s="42"/>
      <c r="CJ31" s="42"/>
      <c r="CK31" s="42"/>
      <c r="CL31" s="42"/>
      <c r="CM31" s="43"/>
      <c r="CN31" s="63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5"/>
    </row>
    <row r="32" spans="1:108" s="6" customFormat="1" ht="30" customHeight="1">
      <c r="A32" s="54" t="s">
        <v>113</v>
      </c>
      <c r="B32" s="55"/>
      <c r="C32" s="55"/>
      <c r="D32" s="55"/>
      <c r="E32" s="55"/>
      <c r="F32" s="55"/>
      <c r="G32" s="55"/>
      <c r="H32" s="55"/>
      <c r="I32" s="56"/>
      <c r="J32" s="5"/>
      <c r="K32" s="57" t="s">
        <v>114</v>
      </c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7"/>
      <c r="BI32" s="41" t="s">
        <v>6</v>
      </c>
      <c r="BJ32" s="42"/>
      <c r="BK32" s="42"/>
      <c r="BL32" s="42"/>
      <c r="BM32" s="42"/>
      <c r="BN32" s="42"/>
      <c r="BO32" s="42"/>
      <c r="BP32" s="42"/>
      <c r="BQ32" s="42"/>
      <c r="BR32" s="42"/>
      <c r="BS32" s="43"/>
      <c r="BT32" s="41">
        <v>385.12</v>
      </c>
      <c r="BU32" s="42"/>
      <c r="BV32" s="42"/>
      <c r="BW32" s="42"/>
      <c r="BX32" s="42"/>
      <c r="BY32" s="42"/>
      <c r="BZ32" s="42"/>
      <c r="CA32" s="42"/>
      <c r="CB32" s="42"/>
      <c r="CC32" s="43"/>
      <c r="CD32" s="41">
        <v>2759.2</v>
      </c>
      <c r="CE32" s="42"/>
      <c r="CF32" s="42"/>
      <c r="CG32" s="42"/>
      <c r="CH32" s="42"/>
      <c r="CI32" s="42"/>
      <c r="CJ32" s="42"/>
      <c r="CK32" s="42"/>
      <c r="CL32" s="42"/>
      <c r="CM32" s="43"/>
      <c r="CN32" s="63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5"/>
    </row>
    <row r="33" spans="1:108" s="6" customFormat="1" ht="30" customHeight="1">
      <c r="A33" s="54" t="s">
        <v>48</v>
      </c>
      <c r="B33" s="55"/>
      <c r="C33" s="55"/>
      <c r="D33" s="55"/>
      <c r="E33" s="55"/>
      <c r="F33" s="55"/>
      <c r="G33" s="55"/>
      <c r="H33" s="55"/>
      <c r="I33" s="56"/>
      <c r="J33" s="5"/>
      <c r="K33" s="57" t="s">
        <v>49</v>
      </c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7"/>
      <c r="BI33" s="41" t="s">
        <v>6</v>
      </c>
      <c r="BJ33" s="42"/>
      <c r="BK33" s="42"/>
      <c r="BL33" s="42"/>
      <c r="BM33" s="42"/>
      <c r="BN33" s="42"/>
      <c r="BO33" s="42"/>
      <c r="BP33" s="42"/>
      <c r="BQ33" s="42"/>
      <c r="BR33" s="42"/>
      <c r="BS33" s="43"/>
      <c r="BT33" s="41">
        <v>5000.06</v>
      </c>
      <c r="BU33" s="42"/>
      <c r="BV33" s="42"/>
      <c r="BW33" s="42"/>
      <c r="BX33" s="42"/>
      <c r="BY33" s="42"/>
      <c r="BZ33" s="42"/>
      <c r="CA33" s="42"/>
      <c r="CB33" s="42"/>
      <c r="CC33" s="43"/>
      <c r="CD33" s="41">
        <f>CD36+CD37+CD38+CD39+CD40+CD41+CD42+CD46</f>
        <v>6548.872</v>
      </c>
      <c r="CE33" s="42"/>
      <c r="CF33" s="42"/>
      <c r="CG33" s="42"/>
      <c r="CH33" s="42"/>
      <c r="CI33" s="42"/>
      <c r="CJ33" s="42"/>
      <c r="CK33" s="42"/>
      <c r="CL33" s="42"/>
      <c r="CM33" s="43"/>
      <c r="CN33" s="63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5"/>
    </row>
    <row r="34" spans="1:108" s="6" customFormat="1" ht="15" customHeight="1">
      <c r="A34" s="54" t="s">
        <v>50</v>
      </c>
      <c r="B34" s="55"/>
      <c r="C34" s="55"/>
      <c r="D34" s="55"/>
      <c r="E34" s="55"/>
      <c r="F34" s="55"/>
      <c r="G34" s="55"/>
      <c r="H34" s="55"/>
      <c r="I34" s="56"/>
      <c r="J34" s="5"/>
      <c r="K34" s="57" t="s">
        <v>51</v>
      </c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7"/>
      <c r="BI34" s="41" t="s">
        <v>6</v>
      </c>
      <c r="BJ34" s="42"/>
      <c r="BK34" s="42"/>
      <c r="BL34" s="42"/>
      <c r="BM34" s="42"/>
      <c r="BN34" s="42"/>
      <c r="BO34" s="42"/>
      <c r="BP34" s="42"/>
      <c r="BQ34" s="42"/>
      <c r="BR34" s="42"/>
      <c r="BS34" s="43"/>
      <c r="BT34" s="41"/>
      <c r="BU34" s="42"/>
      <c r="BV34" s="42"/>
      <c r="BW34" s="42"/>
      <c r="BX34" s="42"/>
      <c r="BY34" s="42"/>
      <c r="BZ34" s="42"/>
      <c r="CA34" s="42"/>
      <c r="CB34" s="42"/>
      <c r="CC34" s="43"/>
      <c r="CD34" s="41"/>
      <c r="CE34" s="42"/>
      <c r="CF34" s="42"/>
      <c r="CG34" s="42"/>
      <c r="CH34" s="42"/>
      <c r="CI34" s="42"/>
      <c r="CJ34" s="42"/>
      <c r="CK34" s="42"/>
      <c r="CL34" s="42"/>
      <c r="CM34" s="43"/>
      <c r="CN34" s="63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5"/>
    </row>
    <row r="35" spans="1:108" s="6" customFormat="1" ht="45" customHeight="1">
      <c r="A35" s="54" t="s">
        <v>52</v>
      </c>
      <c r="B35" s="55"/>
      <c r="C35" s="55"/>
      <c r="D35" s="55"/>
      <c r="E35" s="55"/>
      <c r="F35" s="55"/>
      <c r="G35" s="55"/>
      <c r="H35" s="55"/>
      <c r="I35" s="56"/>
      <c r="J35" s="5"/>
      <c r="K35" s="57" t="s">
        <v>53</v>
      </c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7"/>
      <c r="BI35" s="41" t="s">
        <v>6</v>
      </c>
      <c r="BJ35" s="42"/>
      <c r="BK35" s="42"/>
      <c r="BL35" s="42"/>
      <c r="BM35" s="42"/>
      <c r="BN35" s="42"/>
      <c r="BO35" s="42"/>
      <c r="BP35" s="42"/>
      <c r="BQ35" s="42"/>
      <c r="BR35" s="42"/>
      <c r="BS35" s="43"/>
      <c r="BT35" s="41"/>
      <c r="BU35" s="42"/>
      <c r="BV35" s="42"/>
      <c r="BW35" s="42"/>
      <c r="BX35" s="42"/>
      <c r="BY35" s="42"/>
      <c r="BZ35" s="42"/>
      <c r="CA35" s="42"/>
      <c r="CB35" s="42"/>
      <c r="CC35" s="43"/>
      <c r="CD35" s="41"/>
      <c r="CE35" s="42"/>
      <c r="CF35" s="42"/>
      <c r="CG35" s="42"/>
      <c r="CH35" s="42"/>
      <c r="CI35" s="42"/>
      <c r="CJ35" s="42"/>
      <c r="CK35" s="42"/>
      <c r="CL35" s="42"/>
      <c r="CM35" s="43"/>
      <c r="CN35" s="63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5"/>
    </row>
    <row r="36" spans="1:108" s="6" customFormat="1" ht="15" customHeight="1">
      <c r="A36" s="54" t="s">
        <v>54</v>
      </c>
      <c r="B36" s="55"/>
      <c r="C36" s="55"/>
      <c r="D36" s="55"/>
      <c r="E36" s="55"/>
      <c r="F36" s="55"/>
      <c r="G36" s="55"/>
      <c r="H36" s="55"/>
      <c r="I36" s="56"/>
      <c r="J36" s="5"/>
      <c r="K36" s="57" t="s">
        <v>55</v>
      </c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7"/>
      <c r="BI36" s="41" t="s">
        <v>6</v>
      </c>
      <c r="BJ36" s="42"/>
      <c r="BK36" s="42"/>
      <c r="BL36" s="42"/>
      <c r="BM36" s="42"/>
      <c r="BN36" s="42"/>
      <c r="BO36" s="42"/>
      <c r="BP36" s="42"/>
      <c r="BQ36" s="42"/>
      <c r="BR36" s="42"/>
      <c r="BS36" s="43"/>
      <c r="BT36" s="41">
        <v>155.16</v>
      </c>
      <c r="BU36" s="42"/>
      <c r="BV36" s="42"/>
      <c r="BW36" s="42"/>
      <c r="BX36" s="42"/>
      <c r="BY36" s="42"/>
      <c r="BZ36" s="42"/>
      <c r="CA36" s="42"/>
      <c r="CB36" s="42"/>
      <c r="CC36" s="43"/>
      <c r="CD36" s="41">
        <v>524.798</v>
      </c>
      <c r="CE36" s="42"/>
      <c r="CF36" s="42"/>
      <c r="CG36" s="42"/>
      <c r="CH36" s="42"/>
      <c r="CI36" s="42"/>
      <c r="CJ36" s="42"/>
      <c r="CK36" s="42"/>
      <c r="CL36" s="42"/>
      <c r="CM36" s="43"/>
      <c r="CN36" s="63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5"/>
    </row>
    <row r="37" spans="1:108" s="6" customFormat="1" ht="15" customHeight="1">
      <c r="A37" s="54" t="s">
        <v>56</v>
      </c>
      <c r="B37" s="55"/>
      <c r="C37" s="55"/>
      <c r="D37" s="55"/>
      <c r="E37" s="55"/>
      <c r="F37" s="55"/>
      <c r="G37" s="55"/>
      <c r="H37" s="55"/>
      <c r="I37" s="56"/>
      <c r="J37" s="5"/>
      <c r="K37" s="57" t="s">
        <v>23</v>
      </c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7"/>
      <c r="BI37" s="41" t="s">
        <v>6</v>
      </c>
      <c r="BJ37" s="42"/>
      <c r="BK37" s="42"/>
      <c r="BL37" s="42"/>
      <c r="BM37" s="42"/>
      <c r="BN37" s="42"/>
      <c r="BO37" s="42"/>
      <c r="BP37" s="42"/>
      <c r="BQ37" s="42"/>
      <c r="BR37" s="42"/>
      <c r="BS37" s="43"/>
      <c r="BT37" s="41">
        <v>2116.37</v>
      </c>
      <c r="BU37" s="42"/>
      <c r="BV37" s="42"/>
      <c r="BW37" s="42"/>
      <c r="BX37" s="42"/>
      <c r="BY37" s="42"/>
      <c r="BZ37" s="42"/>
      <c r="CA37" s="42"/>
      <c r="CB37" s="42"/>
      <c r="CC37" s="43"/>
      <c r="CD37" s="41">
        <v>2840</v>
      </c>
      <c r="CE37" s="42"/>
      <c r="CF37" s="42"/>
      <c r="CG37" s="42"/>
      <c r="CH37" s="42"/>
      <c r="CI37" s="42"/>
      <c r="CJ37" s="42"/>
      <c r="CK37" s="42"/>
      <c r="CL37" s="42"/>
      <c r="CM37" s="43"/>
      <c r="CN37" s="63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5"/>
    </row>
    <row r="38" spans="1:108" s="6" customFormat="1" ht="45" customHeight="1">
      <c r="A38" s="54" t="s">
        <v>57</v>
      </c>
      <c r="B38" s="55"/>
      <c r="C38" s="55"/>
      <c r="D38" s="55"/>
      <c r="E38" s="55"/>
      <c r="F38" s="55"/>
      <c r="G38" s="55"/>
      <c r="H38" s="55"/>
      <c r="I38" s="56"/>
      <c r="J38" s="5"/>
      <c r="K38" s="57" t="s">
        <v>115</v>
      </c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7"/>
      <c r="BI38" s="41" t="s">
        <v>6</v>
      </c>
      <c r="BJ38" s="42"/>
      <c r="BK38" s="42"/>
      <c r="BL38" s="42"/>
      <c r="BM38" s="42"/>
      <c r="BN38" s="42"/>
      <c r="BO38" s="42"/>
      <c r="BP38" s="42"/>
      <c r="BQ38" s="42"/>
      <c r="BR38" s="42"/>
      <c r="BS38" s="43"/>
      <c r="BT38" s="41">
        <v>46.05</v>
      </c>
      <c r="BU38" s="42"/>
      <c r="BV38" s="42"/>
      <c r="BW38" s="42"/>
      <c r="BX38" s="42"/>
      <c r="BY38" s="42"/>
      <c r="BZ38" s="42"/>
      <c r="CA38" s="42"/>
      <c r="CB38" s="42"/>
      <c r="CC38" s="43"/>
      <c r="CD38" s="41">
        <v>30.6</v>
      </c>
      <c r="CE38" s="42"/>
      <c r="CF38" s="42"/>
      <c r="CG38" s="42"/>
      <c r="CH38" s="42"/>
      <c r="CI38" s="42"/>
      <c r="CJ38" s="42"/>
      <c r="CK38" s="42"/>
      <c r="CL38" s="42"/>
      <c r="CM38" s="43"/>
      <c r="CN38" s="63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5"/>
    </row>
    <row r="39" spans="1:108" s="6" customFormat="1" ht="15" customHeight="1">
      <c r="A39" s="54" t="s">
        <v>58</v>
      </c>
      <c r="B39" s="55"/>
      <c r="C39" s="55"/>
      <c r="D39" s="55"/>
      <c r="E39" s="55"/>
      <c r="F39" s="55"/>
      <c r="G39" s="55"/>
      <c r="H39" s="55"/>
      <c r="I39" s="56"/>
      <c r="J39" s="5"/>
      <c r="K39" s="57" t="s">
        <v>116</v>
      </c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7"/>
      <c r="BI39" s="41" t="s">
        <v>6</v>
      </c>
      <c r="BJ39" s="42"/>
      <c r="BK39" s="42"/>
      <c r="BL39" s="42"/>
      <c r="BM39" s="42"/>
      <c r="BN39" s="42"/>
      <c r="BO39" s="42"/>
      <c r="BP39" s="42"/>
      <c r="BQ39" s="42"/>
      <c r="BR39" s="42"/>
      <c r="BS39" s="43"/>
      <c r="BT39" s="41">
        <v>515.47</v>
      </c>
      <c r="BU39" s="42"/>
      <c r="BV39" s="42"/>
      <c r="BW39" s="42"/>
      <c r="BX39" s="42"/>
      <c r="BY39" s="42"/>
      <c r="BZ39" s="42"/>
      <c r="CA39" s="42"/>
      <c r="CB39" s="42"/>
      <c r="CC39" s="43"/>
      <c r="CD39" s="41">
        <f>1813.403+605.349</f>
        <v>2418.752</v>
      </c>
      <c r="CE39" s="42"/>
      <c r="CF39" s="42"/>
      <c r="CG39" s="42"/>
      <c r="CH39" s="42"/>
      <c r="CI39" s="42"/>
      <c r="CJ39" s="42"/>
      <c r="CK39" s="42"/>
      <c r="CL39" s="42"/>
      <c r="CM39" s="43"/>
      <c r="CN39" s="63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5"/>
    </row>
    <row r="40" spans="1:108" s="6" customFormat="1" ht="15" customHeight="1">
      <c r="A40" s="54" t="s">
        <v>59</v>
      </c>
      <c r="B40" s="55"/>
      <c r="C40" s="55"/>
      <c r="D40" s="55"/>
      <c r="E40" s="55"/>
      <c r="F40" s="55"/>
      <c r="G40" s="55"/>
      <c r="H40" s="55"/>
      <c r="I40" s="56"/>
      <c r="J40" s="5"/>
      <c r="K40" s="57" t="s">
        <v>117</v>
      </c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7"/>
      <c r="BI40" s="41" t="s">
        <v>6</v>
      </c>
      <c r="BJ40" s="42"/>
      <c r="BK40" s="42"/>
      <c r="BL40" s="42"/>
      <c r="BM40" s="42"/>
      <c r="BN40" s="42"/>
      <c r="BO40" s="42"/>
      <c r="BP40" s="42"/>
      <c r="BQ40" s="42"/>
      <c r="BR40" s="42"/>
      <c r="BS40" s="43"/>
      <c r="BT40" s="41"/>
      <c r="BU40" s="42"/>
      <c r="BV40" s="42"/>
      <c r="BW40" s="42"/>
      <c r="BX40" s="42"/>
      <c r="BY40" s="42"/>
      <c r="BZ40" s="42"/>
      <c r="CA40" s="42"/>
      <c r="CB40" s="42"/>
      <c r="CC40" s="43"/>
      <c r="CD40" s="41"/>
      <c r="CE40" s="42"/>
      <c r="CF40" s="42"/>
      <c r="CG40" s="42"/>
      <c r="CH40" s="42"/>
      <c r="CI40" s="42"/>
      <c r="CJ40" s="42"/>
      <c r="CK40" s="42"/>
      <c r="CL40" s="42"/>
      <c r="CM40" s="43"/>
      <c r="CN40" s="63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5"/>
    </row>
    <row r="41" spans="1:108" s="6" customFormat="1" ht="15" customHeight="1">
      <c r="A41" s="54" t="s">
        <v>63</v>
      </c>
      <c r="B41" s="55"/>
      <c r="C41" s="55"/>
      <c r="D41" s="55"/>
      <c r="E41" s="55"/>
      <c r="F41" s="55"/>
      <c r="G41" s="55"/>
      <c r="H41" s="55"/>
      <c r="I41" s="56"/>
      <c r="J41" s="5"/>
      <c r="K41" s="57" t="s">
        <v>24</v>
      </c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7"/>
      <c r="BI41" s="41" t="s">
        <v>6</v>
      </c>
      <c r="BJ41" s="42"/>
      <c r="BK41" s="42"/>
      <c r="BL41" s="42"/>
      <c r="BM41" s="42"/>
      <c r="BN41" s="42"/>
      <c r="BO41" s="42"/>
      <c r="BP41" s="42"/>
      <c r="BQ41" s="42"/>
      <c r="BR41" s="42"/>
      <c r="BS41" s="43"/>
      <c r="BT41" s="41">
        <v>91.4</v>
      </c>
      <c r="BU41" s="42"/>
      <c r="BV41" s="42"/>
      <c r="BW41" s="42"/>
      <c r="BX41" s="42"/>
      <c r="BY41" s="42"/>
      <c r="BZ41" s="42"/>
      <c r="CA41" s="42"/>
      <c r="CB41" s="42"/>
      <c r="CC41" s="43"/>
      <c r="CD41" s="41">
        <v>444.6</v>
      </c>
      <c r="CE41" s="42"/>
      <c r="CF41" s="42"/>
      <c r="CG41" s="42"/>
      <c r="CH41" s="42"/>
      <c r="CI41" s="42"/>
      <c r="CJ41" s="42"/>
      <c r="CK41" s="42"/>
      <c r="CL41" s="42"/>
      <c r="CM41" s="43"/>
      <c r="CN41" s="63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5"/>
    </row>
    <row r="42" spans="1:108" s="6" customFormat="1" ht="15" customHeight="1">
      <c r="A42" s="54" t="s">
        <v>118</v>
      </c>
      <c r="B42" s="55"/>
      <c r="C42" s="55"/>
      <c r="D42" s="55"/>
      <c r="E42" s="55"/>
      <c r="F42" s="55"/>
      <c r="G42" s="55"/>
      <c r="H42" s="55"/>
      <c r="I42" s="56"/>
      <c r="J42" s="5"/>
      <c r="K42" s="57" t="s">
        <v>25</v>
      </c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7"/>
      <c r="BI42" s="41" t="s">
        <v>6</v>
      </c>
      <c r="BJ42" s="42"/>
      <c r="BK42" s="42"/>
      <c r="BL42" s="42"/>
      <c r="BM42" s="42"/>
      <c r="BN42" s="42"/>
      <c r="BO42" s="42"/>
      <c r="BP42" s="42"/>
      <c r="BQ42" s="42"/>
      <c r="BR42" s="42"/>
      <c r="BS42" s="43"/>
      <c r="BT42" s="41">
        <v>22.62</v>
      </c>
      <c r="BU42" s="42"/>
      <c r="BV42" s="42"/>
      <c r="BW42" s="42"/>
      <c r="BX42" s="42"/>
      <c r="BY42" s="42"/>
      <c r="BZ42" s="42"/>
      <c r="CA42" s="42"/>
      <c r="CB42" s="42"/>
      <c r="CC42" s="43"/>
      <c r="CD42" s="41">
        <f>46.56+12.31</f>
        <v>58.870000000000005</v>
      </c>
      <c r="CE42" s="42"/>
      <c r="CF42" s="42"/>
      <c r="CG42" s="42"/>
      <c r="CH42" s="42"/>
      <c r="CI42" s="42"/>
      <c r="CJ42" s="42"/>
      <c r="CK42" s="42"/>
      <c r="CL42" s="42"/>
      <c r="CM42" s="43"/>
      <c r="CN42" s="63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5"/>
    </row>
    <row r="43" spans="1:108" s="6" customFormat="1" ht="72.75" customHeight="1">
      <c r="A43" s="54" t="s">
        <v>119</v>
      </c>
      <c r="B43" s="55"/>
      <c r="C43" s="55"/>
      <c r="D43" s="55"/>
      <c r="E43" s="55"/>
      <c r="F43" s="55"/>
      <c r="G43" s="55"/>
      <c r="H43" s="55"/>
      <c r="I43" s="56"/>
      <c r="J43" s="5"/>
      <c r="K43" s="57" t="s">
        <v>60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7"/>
      <c r="BI43" s="41" t="s">
        <v>6</v>
      </c>
      <c r="BJ43" s="42"/>
      <c r="BK43" s="42"/>
      <c r="BL43" s="42"/>
      <c r="BM43" s="42"/>
      <c r="BN43" s="42"/>
      <c r="BO43" s="42"/>
      <c r="BP43" s="42"/>
      <c r="BQ43" s="42"/>
      <c r="BR43" s="42"/>
      <c r="BS43" s="43"/>
      <c r="BT43" s="41"/>
      <c r="BU43" s="42"/>
      <c r="BV43" s="42"/>
      <c r="BW43" s="42"/>
      <c r="BX43" s="42"/>
      <c r="BY43" s="42"/>
      <c r="BZ43" s="42"/>
      <c r="CA43" s="42"/>
      <c r="CB43" s="42"/>
      <c r="CC43" s="43"/>
      <c r="CD43" s="41"/>
      <c r="CE43" s="42"/>
      <c r="CF43" s="42"/>
      <c r="CG43" s="42"/>
      <c r="CH43" s="42"/>
      <c r="CI43" s="42"/>
      <c r="CJ43" s="42"/>
      <c r="CK43" s="42"/>
      <c r="CL43" s="42"/>
      <c r="CM43" s="43"/>
      <c r="CN43" s="63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5"/>
    </row>
    <row r="44" spans="1:108" s="6" customFormat="1" ht="30" customHeight="1">
      <c r="A44" s="54" t="s">
        <v>120</v>
      </c>
      <c r="B44" s="55"/>
      <c r="C44" s="55"/>
      <c r="D44" s="55"/>
      <c r="E44" s="55"/>
      <c r="F44" s="55"/>
      <c r="G44" s="55"/>
      <c r="H44" s="55"/>
      <c r="I44" s="56"/>
      <c r="J44" s="5"/>
      <c r="K44" s="57" t="s">
        <v>61</v>
      </c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7"/>
      <c r="BI44" s="41" t="s">
        <v>62</v>
      </c>
      <c r="BJ44" s="42"/>
      <c r="BK44" s="42"/>
      <c r="BL44" s="42"/>
      <c r="BM44" s="42"/>
      <c r="BN44" s="42"/>
      <c r="BO44" s="42"/>
      <c r="BP44" s="42"/>
      <c r="BQ44" s="42"/>
      <c r="BR44" s="42"/>
      <c r="BS44" s="43"/>
      <c r="BT44" s="41"/>
      <c r="BU44" s="42"/>
      <c r="BV44" s="42"/>
      <c r="BW44" s="42"/>
      <c r="BX44" s="42"/>
      <c r="BY44" s="42"/>
      <c r="BZ44" s="42"/>
      <c r="CA44" s="42"/>
      <c r="CB44" s="42"/>
      <c r="CC44" s="43"/>
      <c r="CD44" s="41"/>
      <c r="CE44" s="42"/>
      <c r="CF44" s="42"/>
      <c r="CG44" s="42"/>
      <c r="CH44" s="42"/>
      <c r="CI44" s="42"/>
      <c r="CJ44" s="42"/>
      <c r="CK44" s="42"/>
      <c r="CL44" s="42"/>
      <c r="CM44" s="43"/>
      <c r="CN44" s="63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5"/>
    </row>
    <row r="45" spans="1:108" s="6" customFormat="1" ht="111.75" customHeight="1">
      <c r="A45" s="54" t="s">
        <v>121</v>
      </c>
      <c r="B45" s="55"/>
      <c r="C45" s="55"/>
      <c r="D45" s="55"/>
      <c r="E45" s="55"/>
      <c r="F45" s="55"/>
      <c r="G45" s="55"/>
      <c r="H45" s="55"/>
      <c r="I45" s="56"/>
      <c r="J45" s="5"/>
      <c r="K45" s="57" t="s">
        <v>64</v>
      </c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7"/>
      <c r="BI45" s="41" t="s">
        <v>6</v>
      </c>
      <c r="BJ45" s="42"/>
      <c r="BK45" s="42"/>
      <c r="BL45" s="42"/>
      <c r="BM45" s="42"/>
      <c r="BN45" s="42"/>
      <c r="BO45" s="42"/>
      <c r="BP45" s="42"/>
      <c r="BQ45" s="42"/>
      <c r="BR45" s="42"/>
      <c r="BS45" s="43"/>
      <c r="BT45" s="41"/>
      <c r="BU45" s="42"/>
      <c r="BV45" s="42"/>
      <c r="BW45" s="42"/>
      <c r="BX45" s="42"/>
      <c r="BY45" s="42"/>
      <c r="BZ45" s="42"/>
      <c r="CA45" s="42"/>
      <c r="CB45" s="42"/>
      <c r="CC45" s="43"/>
      <c r="CD45" s="41"/>
      <c r="CE45" s="42"/>
      <c r="CF45" s="42"/>
      <c r="CG45" s="42"/>
      <c r="CH45" s="42"/>
      <c r="CI45" s="42"/>
      <c r="CJ45" s="42"/>
      <c r="CK45" s="42"/>
      <c r="CL45" s="42"/>
      <c r="CM45" s="43"/>
      <c r="CN45" s="63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5"/>
    </row>
    <row r="46" spans="1:108" s="6" customFormat="1" ht="30" customHeight="1">
      <c r="A46" s="54" t="s">
        <v>122</v>
      </c>
      <c r="B46" s="55"/>
      <c r="C46" s="55"/>
      <c r="D46" s="55"/>
      <c r="E46" s="55"/>
      <c r="F46" s="55"/>
      <c r="G46" s="55"/>
      <c r="H46" s="55"/>
      <c r="I46" s="56"/>
      <c r="J46" s="5"/>
      <c r="K46" s="57" t="s">
        <v>123</v>
      </c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7"/>
      <c r="BI46" s="41" t="s">
        <v>6</v>
      </c>
      <c r="BJ46" s="42"/>
      <c r="BK46" s="42"/>
      <c r="BL46" s="42"/>
      <c r="BM46" s="42"/>
      <c r="BN46" s="42"/>
      <c r="BO46" s="42"/>
      <c r="BP46" s="42"/>
      <c r="BQ46" s="42"/>
      <c r="BR46" s="42"/>
      <c r="BS46" s="43"/>
      <c r="BT46" s="41">
        <v>2052.98</v>
      </c>
      <c r="BU46" s="42"/>
      <c r="BV46" s="42"/>
      <c r="BW46" s="42"/>
      <c r="BX46" s="42"/>
      <c r="BY46" s="42"/>
      <c r="BZ46" s="42"/>
      <c r="CA46" s="42"/>
      <c r="CB46" s="42"/>
      <c r="CC46" s="43"/>
      <c r="CD46" s="41">
        <f>123.535+107.717</f>
        <v>231.252</v>
      </c>
      <c r="CE46" s="42"/>
      <c r="CF46" s="42"/>
      <c r="CG46" s="42"/>
      <c r="CH46" s="42"/>
      <c r="CI46" s="42"/>
      <c r="CJ46" s="42"/>
      <c r="CK46" s="42"/>
      <c r="CL46" s="42"/>
      <c r="CM46" s="43"/>
      <c r="CN46" s="63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5"/>
    </row>
    <row r="47" spans="1:108" s="6" customFormat="1" ht="45" customHeight="1">
      <c r="A47" s="54" t="s">
        <v>16</v>
      </c>
      <c r="B47" s="55"/>
      <c r="C47" s="55"/>
      <c r="D47" s="55"/>
      <c r="E47" s="55"/>
      <c r="F47" s="55"/>
      <c r="G47" s="55"/>
      <c r="H47" s="55"/>
      <c r="I47" s="56"/>
      <c r="J47" s="5"/>
      <c r="K47" s="57" t="s">
        <v>26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7"/>
      <c r="BI47" s="41" t="s">
        <v>6</v>
      </c>
      <c r="BJ47" s="42"/>
      <c r="BK47" s="42"/>
      <c r="BL47" s="42"/>
      <c r="BM47" s="42"/>
      <c r="BN47" s="42"/>
      <c r="BO47" s="42"/>
      <c r="BP47" s="42"/>
      <c r="BQ47" s="42"/>
      <c r="BR47" s="42"/>
      <c r="BS47" s="43"/>
      <c r="BT47" s="41"/>
      <c r="BU47" s="42"/>
      <c r="BV47" s="42"/>
      <c r="BW47" s="42"/>
      <c r="BX47" s="42"/>
      <c r="BY47" s="42"/>
      <c r="BZ47" s="42"/>
      <c r="CA47" s="42"/>
      <c r="CB47" s="42"/>
      <c r="CC47" s="43"/>
      <c r="CD47" s="41"/>
      <c r="CE47" s="42"/>
      <c r="CF47" s="42"/>
      <c r="CG47" s="42"/>
      <c r="CH47" s="42"/>
      <c r="CI47" s="42"/>
      <c r="CJ47" s="42"/>
      <c r="CK47" s="42"/>
      <c r="CL47" s="42"/>
      <c r="CM47" s="43"/>
      <c r="CN47" s="63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5"/>
    </row>
    <row r="48" spans="1:108" s="6" customFormat="1" ht="30" customHeight="1">
      <c r="A48" s="54" t="s">
        <v>17</v>
      </c>
      <c r="B48" s="55"/>
      <c r="C48" s="55"/>
      <c r="D48" s="55"/>
      <c r="E48" s="55"/>
      <c r="F48" s="55"/>
      <c r="G48" s="55"/>
      <c r="H48" s="55"/>
      <c r="I48" s="56"/>
      <c r="J48" s="5"/>
      <c r="K48" s="57" t="s">
        <v>65</v>
      </c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7"/>
      <c r="BI48" s="41" t="s">
        <v>6</v>
      </c>
      <c r="BJ48" s="42"/>
      <c r="BK48" s="42"/>
      <c r="BL48" s="42"/>
      <c r="BM48" s="42"/>
      <c r="BN48" s="42"/>
      <c r="BO48" s="42"/>
      <c r="BP48" s="42"/>
      <c r="BQ48" s="42"/>
      <c r="BR48" s="42"/>
      <c r="BS48" s="43"/>
      <c r="BT48" s="41">
        <f>BT22+BT24+BT26+BT28</f>
        <v>9120.88</v>
      </c>
      <c r="BU48" s="42"/>
      <c r="BV48" s="42"/>
      <c r="BW48" s="42"/>
      <c r="BX48" s="42"/>
      <c r="BY48" s="42"/>
      <c r="BZ48" s="42"/>
      <c r="CA48" s="42"/>
      <c r="CB48" s="42"/>
      <c r="CC48" s="43"/>
      <c r="CD48" s="41">
        <f>CD22+CD24+CD26+CD28</f>
        <v>7599.337999999999</v>
      </c>
      <c r="CE48" s="42"/>
      <c r="CF48" s="42"/>
      <c r="CG48" s="42"/>
      <c r="CH48" s="42"/>
      <c r="CI48" s="42"/>
      <c r="CJ48" s="42"/>
      <c r="CK48" s="42"/>
      <c r="CL48" s="42"/>
      <c r="CM48" s="43"/>
      <c r="CN48" s="63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5"/>
    </row>
    <row r="49" spans="1:108" s="6" customFormat="1" ht="45" customHeight="1">
      <c r="A49" s="54" t="s">
        <v>18</v>
      </c>
      <c r="B49" s="55"/>
      <c r="C49" s="55"/>
      <c r="D49" s="55"/>
      <c r="E49" s="55"/>
      <c r="F49" s="55"/>
      <c r="G49" s="55"/>
      <c r="H49" s="55"/>
      <c r="I49" s="56"/>
      <c r="J49" s="5"/>
      <c r="K49" s="57" t="s">
        <v>66</v>
      </c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7"/>
      <c r="BI49" s="41" t="s">
        <v>6</v>
      </c>
      <c r="BJ49" s="42"/>
      <c r="BK49" s="42"/>
      <c r="BL49" s="42"/>
      <c r="BM49" s="42"/>
      <c r="BN49" s="42"/>
      <c r="BO49" s="42"/>
      <c r="BP49" s="42"/>
      <c r="BQ49" s="42"/>
      <c r="BR49" s="42"/>
      <c r="BS49" s="43"/>
      <c r="BT49" s="41">
        <v>16191.71</v>
      </c>
      <c r="BU49" s="42"/>
      <c r="BV49" s="42"/>
      <c r="BW49" s="42"/>
      <c r="BX49" s="42"/>
      <c r="BY49" s="42"/>
      <c r="BZ49" s="42"/>
      <c r="CA49" s="42"/>
      <c r="CB49" s="42"/>
      <c r="CC49" s="43"/>
      <c r="CD49" s="41">
        <v>10836.3</v>
      </c>
      <c r="CE49" s="42"/>
      <c r="CF49" s="42"/>
      <c r="CG49" s="42"/>
      <c r="CH49" s="42"/>
      <c r="CI49" s="42"/>
      <c r="CJ49" s="42"/>
      <c r="CK49" s="42"/>
      <c r="CL49" s="42"/>
      <c r="CM49" s="43"/>
      <c r="CN49" s="63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5"/>
    </row>
    <row r="50" spans="1:108" s="6" customFormat="1" ht="30" customHeight="1">
      <c r="A50" s="54" t="s">
        <v>8</v>
      </c>
      <c r="B50" s="55"/>
      <c r="C50" s="55"/>
      <c r="D50" s="55"/>
      <c r="E50" s="55"/>
      <c r="F50" s="55"/>
      <c r="G50" s="55"/>
      <c r="H50" s="55"/>
      <c r="I50" s="56"/>
      <c r="J50" s="5"/>
      <c r="K50" s="57" t="s">
        <v>124</v>
      </c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7"/>
      <c r="BI50" s="41" t="s">
        <v>67</v>
      </c>
      <c r="BJ50" s="42"/>
      <c r="BK50" s="42"/>
      <c r="BL50" s="42"/>
      <c r="BM50" s="42"/>
      <c r="BN50" s="42"/>
      <c r="BO50" s="42"/>
      <c r="BP50" s="42"/>
      <c r="BQ50" s="42"/>
      <c r="BR50" s="42"/>
      <c r="BS50" s="43"/>
      <c r="BT50" s="41">
        <v>2.15</v>
      </c>
      <c r="BU50" s="42"/>
      <c r="BV50" s="42"/>
      <c r="BW50" s="42"/>
      <c r="BX50" s="42"/>
      <c r="BY50" s="42"/>
      <c r="BZ50" s="42"/>
      <c r="CA50" s="42"/>
      <c r="CB50" s="42"/>
      <c r="CC50" s="43"/>
      <c r="CD50" s="41"/>
      <c r="CE50" s="42"/>
      <c r="CF50" s="42"/>
      <c r="CG50" s="42"/>
      <c r="CH50" s="42"/>
      <c r="CI50" s="42"/>
      <c r="CJ50" s="42"/>
      <c r="CK50" s="42"/>
      <c r="CL50" s="42"/>
      <c r="CM50" s="43"/>
      <c r="CN50" s="63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5"/>
    </row>
    <row r="51" spans="1:108" s="6" customFormat="1" ht="60" customHeight="1">
      <c r="A51" s="54" t="s">
        <v>48</v>
      </c>
      <c r="B51" s="55"/>
      <c r="C51" s="55"/>
      <c r="D51" s="55"/>
      <c r="E51" s="55"/>
      <c r="F51" s="55"/>
      <c r="G51" s="55"/>
      <c r="H51" s="55"/>
      <c r="I51" s="56"/>
      <c r="J51" s="5"/>
      <c r="K51" s="57" t="s">
        <v>125</v>
      </c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7"/>
      <c r="BI51" s="41" t="s">
        <v>6</v>
      </c>
      <c r="BJ51" s="42"/>
      <c r="BK51" s="42"/>
      <c r="BL51" s="42"/>
      <c r="BM51" s="42"/>
      <c r="BN51" s="42"/>
      <c r="BO51" s="42"/>
      <c r="BP51" s="42"/>
      <c r="BQ51" s="42"/>
      <c r="BR51" s="42"/>
      <c r="BS51" s="43"/>
      <c r="BT51" s="41">
        <v>1.77408</v>
      </c>
      <c r="BU51" s="42"/>
      <c r="BV51" s="42"/>
      <c r="BW51" s="42"/>
      <c r="BX51" s="42"/>
      <c r="BY51" s="42"/>
      <c r="BZ51" s="42"/>
      <c r="CA51" s="42"/>
      <c r="CB51" s="42"/>
      <c r="CC51" s="43"/>
      <c r="CD51" s="41"/>
      <c r="CE51" s="42"/>
      <c r="CF51" s="42"/>
      <c r="CG51" s="42"/>
      <c r="CH51" s="42"/>
      <c r="CI51" s="42"/>
      <c r="CJ51" s="42"/>
      <c r="CK51" s="42"/>
      <c r="CL51" s="42"/>
      <c r="CM51" s="43"/>
      <c r="CN51" s="63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5"/>
    </row>
    <row r="52" spans="1:108" s="6" customFormat="1" ht="57" customHeight="1">
      <c r="A52" s="54" t="s">
        <v>27</v>
      </c>
      <c r="B52" s="55"/>
      <c r="C52" s="55"/>
      <c r="D52" s="55"/>
      <c r="E52" s="55"/>
      <c r="F52" s="55"/>
      <c r="G52" s="55"/>
      <c r="H52" s="55"/>
      <c r="I52" s="56"/>
      <c r="J52" s="5"/>
      <c r="K52" s="57" t="s">
        <v>69</v>
      </c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7"/>
      <c r="BI52" s="41" t="s">
        <v>39</v>
      </c>
      <c r="BJ52" s="42"/>
      <c r="BK52" s="42"/>
      <c r="BL52" s="42"/>
      <c r="BM52" s="42"/>
      <c r="BN52" s="42"/>
      <c r="BO52" s="42"/>
      <c r="BP52" s="42"/>
      <c r="BQ52" s="42"/>
      <c r="BR52" s="42"/>
      <c r="BS52" s="43"/>
      <c r="BT52" s="41" t="s">
        <v>39</v>
      </c>
      <c r="BU52" s="42"/>
      <c r="BV52" s="42"/>
      <c r="BW52" s="42"/>
      <c r="BX52" s="42"/>
      <c r="BY52" s="42"/>
      <c r="BZ52" s="42"/>
      <c r="CA52" s="42"/>
      <c r="CB52" s="42"/>
      <c r="CC52" s="43"/>
      <c r="CD52" s="41" t="s">
        <v>39</v>
      </c>
      <c r="CE52" s="42"/>
      <c r="CF52" s="42"/>
      <c r="CG52" s="42"/>
      <c r="CH52" s="42"/>
      <c r="CI52" s="42"/>
      <c r="CJ52" s="42"/>
      <c r="CK52" s="42"/>
      <c r="CL52" s="42"/>
      <c r="CM52" s="43"/>
      <c r="CN52" s="44" t="s">
        <v>39</v>
      </c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6"/>
    </row>
    <row r="53" spans="1:108" s="6" customFormat="1" ht="30" customHeight="1">
      <c r="A53" s="54" t="s">
        <v>7</v>
      </c>
      <c r="B53" s="55"/>
      <c r="C53" s="55"/>
      <c r="D53" s="55"/>
      <c r="E53" s="55"/>
      <c r="F53" s="55"/>
      <c r="G53" s="55"/>
      <c r="H53" s="55"/>
      <c r="I53" s="56"/>
      <c r="J53" s="5"/>
      <c r="K53" s="57" t="s">
        <v>70</v>
      </c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7"/>
      <c r="BI53" s="41" t="s">
        <v>71</v>
      </c>
      <c r="BJ53" s="42"/>
      <c r="BK53" s="42"/>
      <c r="BL53" s="42"/>
      <c r="BM53" s="42"/>
      <c r="BN53" s="42"/>
      <c r="BO53" s="42"/>
      <c r="BP53" s="42"/>
      <c r="BQ53" s="42"/>
      <c r="BR53" s="42"/>
      <c r="BS53" s="43"/>
      <c r="BT53" s="41"/>
      <c r="BU53" s="42"/>
      <c r="BV53" s="42"/>
      <c r="BW53" s="42"/>
      <c r="BX53" s="42"/>
      <c r="BY53" s="42"/>
      <c r="BZ53" s="42"/>
      <c r="CA53" s="42"/>
      <c r="CB53" s="42"/>
      <c r="CC53" s="43"/>
      <c r="CD53" s="41">
        <v>7656</v>
      </c>
      <c r="CE53" s="42"/>
      <c r="CF53" s="42"/>
      <c r="CG53" s="42"/>
      <c r="CH53" s="42"/>
      <c r="CI53" s="42"/>
      <c r="CJ53" s="42"/>
      <c r="CK53" s="42"/>
      <c r="CL53" s="42"/>
      <c r="CM53" s="43"/>
      <c r="CN53" s="63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5"/>
    </row>
    <row r="54" spans="1:108" s="6" customFormat="1" ht="15" customHeight="1">
      <c r="A54" s="54" t="s">
        <v>72</v>
      </c>
      <c r="B54" s="55"/>
      <c r="C54" s="55"/>
      <c r="D54" s="55"/>
      <c r="E54" s="55"/>
      <c r="F54" s="55"/>
      <c r="G54" s="55"/>
      <c r="H54" s="55"/>
      <c r="I54" s="56"/>
      <c r="J54" s="5"/>
      <c r="K54" s="57" t="s">
        <v>73</v>
      </c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7"/>
      <c r="BI54" s="41" t="s">
        <v>74</v>
      </c>
      <c r="BJ54" s="42"/>
      <c r="BK54" s="42"/>
      <c r="BL54" s="42"/>
      <c r="BM54" s="42"/>
      <c r="BN54" s="42"/>
      <c r="BO54" s="42"/>
      <c r="BP54" s="42"/>
      <c r="BQ54" s="42"/>
      <c r="BR54" s="42"/>
      <c r="BS54" s="43"/>
      <c r="BT54" s="41">
        <v>54.129</v>
      </c>
      <c r="BU54" s="42"/>
      <c r="BV54" s="42"/>
      <c r="BW54" s="42"/>
      <c r="BX54" s="42"/>
      <c r="BY54" s="42"/>
      <c r="BZ54" s="42"/>
      <c r="CA54" s="42"/>
      <c r="CB54" s="42"/>
      <c r="CC54" s="43"/>
      <c r="CD54" s="41">
        <v>54.129</v>
      </c>
      <c r="CE54" s="42"/>
      <c r="CF54" s="42"/>
      <c r="CG54" s="42"/>
      <c r="CH54" s="42"/>
      <c r="CI54" s="42"/>
      <c r="CJ54" s="42"/>
      <c r="CK54" s="42"/>
      <c r="CL54" s="42"/>
      <c r="CM54" s="43"/>
      <c r="CN54" s="63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5"/>
    </row>
    <row r="55" spans="1:108" s="6" customFormat="1" ht="30" customHeight="1">
      <c r="A55" s="54" t="s">
        <v>75</v>
      </c>
      <c r="B55" s="55"/>
      <c r="C55" s="55"/>
      <c r="D55" s="55"/>
      <c r="E55" s="55"/>
      <c r="F55" s="55"/>
      <c r="G55" s="55"/>
      <c r="H55" s="55"/>
      <c r="I55" s="56"/>
      <c r="J55" s="5"/>
      <c r="K55" s="57" t="s">
        <v>76</v>
      </c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7"/>
      <c r="BI55" s="41" t="s">
        <v>74</v>
      </c>
      <c r="BJ55" s="42"/>
      <c r="BK55" s="42"/>
      <c r="BL55" s="42"/>
      <c r="BM55" s="42"/>
      <c r="BN55" s="42"/>
      <c r="BO55" s="42"/>
      <c r="BP55" s="42"/>
      <c r="BQ55" s="42"/>
      <c r="BR55" s="42"/>
      <c r="BS55" s="43"/>
      <c r="BT55" s="41"/>
      <c r="BU55" s="42"/>
      <c r="BV55" s="42"/>
      <c r="BW55" s="42"/>
      <c r="BX55" s="42"/>
      <c r="BY55" s="42"/>
      <c r="BZ55" s="42"/>
      <c r="CA55" s="42"/>
      <c r="CB55" s="42"/>
      <c r="CC55" s="43"/>
      <c r="CD55" s="41"/>
      <c r="CE55" s="42"/>
      <c r="CF55" s="42"/>
      <c r="CG55" s="42"/>
      <c r="CH55" s="42"/>
      <c r="CI55" s="42"/>
      <c r="CJ55" s="42"/>
      <c r="CK55" s="42"/>
      <c r="CL55" s="42"/>
      <c r="CM55" s="43"/>
      <c r="CN55" s="63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5"/>
    </row>
    <row r="56" spans="1:108" s="6" customFormat="1" ht="30" customHeight="1">
      <c r="A56" s="24"/>
      <c r="B56" s="25"/>
      <c r="C56" s="25"/>
      <c r="D56" s="25"/>
      <c r="E56" s="25"/>
      <c r="F56" s="25"/>
      <c r="G56" s="25"/>
      <c r="H56" s="25"/>
      <c r="I56" s="26"/>
      <c r="J56" s="41" t="s">
        <v>241</v>
      </c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3"/>
      <c r="BI56" s="41" t="s">
        <v>74</v>
      </c>
      <c r="BJ56" s="42"/>
      <c r="BK56" s="42"/>
      <c r="BL56" s="42"/>
      <c r="BM56" s="42"/>
      <c r="BN56" s="42"/>
      <c r="BO56" s="42"/>
      <c r="BP56" s="42"/>
      <c r="BQ56" s="42"/>
      <c r="BR56" s="42"/>
      <c r="BS56" s="43"/>
      <c r="BT56" s="41"/>
      <c r="BU56" s="42"/>
      <c r="BV56" s="42"/>
      <c r="BW56" s="42"/>
      <c r="BX56" s="42"/>
      <c r="BY56" s="42"/>
      <c r="BZ56" s="42"/>
      <c r="CA56" s="42"/>
      <c r="CB56" s="42"/>
      <c r="CC56" s="43"/>
      <c r="CD56" s="41"/>
      <c r="CE56" s="42"/>
      <c r="CF56" s="42"/>
      <c r="CG56" s="42"/>
      <c r="CH56" s="42"/>
      <c r="CI56" s="42"/>
      <c r="CJ56" s="42"/>
      <c r="CK56" s="42"/>
      <c r="CL56" s="42"/>
      <c r="CM56" s="43"/>
      <c r="CN56" s="63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5"/>
    </row>
    <row r="57" spans="1:108" s="6" customFormat="1" ht="30" customHeight="1">
      <c r="A57" s="24"/>
      <c r="B57" s="25"/>
      <c r="C57" s="25"/>
      <c r="D57" s="25"/>
      <c r="E57" s="25"/>
      <c r="F57" s="25"/>
      <c r="G57" s="25"/>
      <c r="H57" s="25"/>
      <c r="I57" s="26"/>
      <c r="J57" s="41" t="s">
        <v>272</v>
      </c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3"/>
      <c r="BI57" s="41" t="s">
        <v>74</v>
      </c>
      <c r="BJ57" s="42"/>
      <c r="BK57" s="42"/>
      <c r="BL57" s="42"/>
      <c r="BM57" s="42"/>
      <c r="BN57" s="42"/>
      <c r="BO57" s="42"/>
      <c r="BP57" s="42"/>
      <c r="BQ57" s="42"/>
      <c r="BR57" s="42"/>
      <c r="BS57" s="43"/>
      <c r="BT57" s="41"/>
      <c r="BU57" s="42"/>
      <c r="BV57" s="42"/>
      <c r="BW57" s="42"/>
      <c r="BX57" s="42"/>
      <c r="BY57" s="42"/>
      <c r="BZ57" s="42"/>
      <c r="CA57" s="42"/>
      <c r="CB57" s="42"/>
      <c r="CC57" s="43"/>
      <c r="CD57" s="41"/>
      <c r="CE57" s="42"/>
      <c r="CF57" s="42"/>
      <c r="CG57" s="42"/>
      <c r="CH57" s="42"/>
      <c r="CI57" s="42"/>
      <c r="CJ57" s="42"/>
      <c r="CK57" s="42"/>
      <c r="CL57" s="42"/>
      <c r="CM57" s="43"/>
      <c r="CN57" s="63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5"/>
    </row>
    <row r="58" spans="1:108" s="6" customFormat="1" ht="30" customHeight="1">
      <c r="A58" s="54"/>
      <c r="B58" s="55"/>
      <c r="C58" s="55"/>
      <c r="D58" s="55"/>
      <c r="E58" s="55"/>
      <c r="F58" s="55"/>
      <c r="G58" s="55"/>
      <c r="H58" s="55"/>
      <c r="I58" s="56"/>
      <c r="J58" s="41" t="s">
        <v>273</v>
      </c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3"/>
      <c r="BI58" s="41" t="s">
        <v>74</v>
      </c>
      <c r="BJ58" s="42"/>
      <c r="BK58" s="42"/>
      <c r="BL58" s="42"/>
      <c r="BM58" s="42"/>
      <c r="BN58" s="42"/>
      <c r="BO58" s="42"/>
      <c r="BP58" s="42"/>
      <c r="BQ58" s="42"/>
      <c r="BR58" s="42"/>
      <c r="BS58" s="43"/>
      <c r="BT58" s="41">
        <f>BT54</f>
        <v>54.129</v>
      </c>
      <c r="BU58" s="42"/>
      <c r="BV58" s="42"/>
      <c r="BW58" s="42"/>
      <c r="BX58" s="42"/>
      <c r="BY58" s="42"/>
      <c r="BZ58" s="42"/>
      <c r="CA58" s="42"/>
      <c r="CB58" s="42"/>
      <c r="CC58" s="43"/>
      <c r="CD58" s="41">
        <f>BT58</f>
        <v>54.129</v>
      </c>
      <c r="CE58" s="42"/>
      <c r="CF58" s="42"/>
      <c r="CG58" s="42"/>
      <c r="CH58" s="42"/>
      <c r="CI58" s="42"/>
      <c r="CJ58" s="42"/>
      <c r="CK58" s="42"/>
      <c r="CL58" s="42"/>
      <c r="CM58" s="43"/>
      <c r="CN58" s="44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6"/>
    </row>
    <row r="59" spans="1:108" s="6" customFormat="1" ht="30" customHeight="1">
      <c r="A59" s="54"/>
      <c r="B59" s="55"/>
      <c r="C59" s="55"/>
      <c r="D59" s="55"/>
      <c r="E59" s="55"/>
      <c r="F59" s="55"/>
      <c r="G59" s="55"/>
      <c r="H59" s="55"/>
      <c r="I59" s="56"/>
      <c r="J59" s="41" t="s">
        <v>244</v>
      </c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3"/>
      <c r="BI59" s="41" t="s">
        <v>74</v>
      </c>
      <c r="BJ59" s="42"/>
      <c r="BK59" s="42"/>
      <c r="BL59" s="42"/>
      <c r="BM59" s="42"/>
      <c r="BN59" s="42"/>
      <c r="BO59" s="42"/>
      <c r="BP59" s="42"/>
      <c r="BQ59" s="42"/>
      <c r="BR59" s="42"/>
      <c r="BS59" s="43"/>
      <c r="BT59" s="41"/>
      <c r="BU59" s="42"/>
      <c r="BV59" s="42"/>
      <c r="BW59" s="42"/>
      <c r="BX59" s="42"/>
      <c r="BY59" s="42"/>
      <c r="BZ59" s="42"/>
      <c r="CA59" s="42"/>
      <c r="CB59" s="42"/>
      <c r="CC59" s="43"/>
      <c r="CD59" s="41"/>
      <c r="CE59" s="42"/>
      <c r="CF59" s="42"/>
      <c r="CG59" s="42"/>
      <c r="CH59" s="42"/>
      <c r="CI59" s="42"/>
      <c r="CJ59" s="42"/>
      <c r="CK59" s="42"/>
      <c r="CL59" s="42"/>
      <c r="CM59" s="43"/>
      <c r="CN59" s="44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6"/>
    </row>
    <row r="60" spans="1:108" s="6" customFormat="1" ht="30" customHeight="1">
      <c r="A60" s="54" t="s">
        <v>77</v>
      </c>
      <c r="B60" s="55"/>
      <c r="C60" s="55"/>
      <c r="D60" s="55"/>
      <c r="E60" s="55"/>
      <c r="F60" s="55"/>
      <c r="G60" s="55"/>
      <c r="H60" s="55"/>
      <c r="I60" s="56"/>
      <c r="J60" s="5"/>
      <c r="K60" s="57" t="s">
        <v>78</v>
      </c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7"/>
      <c r="BI60" s="41" t="s">
        <v>79</v>
      </c>
      <c r="BJ60" s="42"/>
      <c r="BK60" s="42"/>
      <c r="BL60" s="42"/>
      <c r="BM60" s="42"/>
      <c r="BN60" s="42"/>
      <c r="BO60" s="42"/>
      <c r="BP60" s="42"/>
      <c r="BQ60" s="42"/>
      <c r="BR60" s="42"/>
      <c r="BS60" s="43"/>
      <c r="BT60" s="41">
        <f>BT61</f>
        <v>1878.74</v>
      </c>
      <c r="BU60" s="42"/>
      <c r="BV60" s="42"/>
      <c r="BW60" s="42"/>
      <c r="BX60" s="42"/>
      <c r="BY60" s="42"/>
      <c r="BZ60" s="42"/>
      <c r="CA60" s="42"/>
      <c r="CB60" s="42"/>
      <c r="CC60" s="43"/>
      <c r="CD60" s="41">
        <f>BT60</f>
        <v>1878.74</v>
      </c>
      <c r="CE60" s="42"/>
      <c r="CF60" s="42"/>
      <c r="CG60" s="42"/>
      <c r="CH60" s="42"/>
      <c r="CI60" s="42"/>
      <c r="CJ60" s="42"/>
      <c r="CK60" s="42"/>
      <c r="CL60" s="42"/>
      <c r="CM60" s="43"/>
      <c r="CN60" s="63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5"/>
    </row>
    <row r="61" spans="1:108" s="6" customFormat="1" ht="30" customHeight="1">
      <c r="A61" s="54" t="s">
        <v>80</v>
      </c>
      <c r="B61" s="55"/>
      <c r="C61" s="55"/>
      <c r="D61" s="55"/>
      <c r="E61" s="55"/>
      <c r="F61" s="55"/>
      <c r="G61" s="55"/>
      <c r="H61" s="55"/>
      <c r="I61" s="56"/>
      <c r="J61" s="5"/>
      <c r="K61" s="57" t="s">
        <v>81</v>
      </c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7"/>
      <c r="BI61" s="41" t="s">
        <v>79</v>
      </c>
      <c r="BJ61" s="42"/>
      <c r="BK61" s="42"/>
      <c r="BL61" s="42"/>
      <c r="BM61" s="42"/>
      <c r="BN61" s="42"/>
      <c r="BO61" s="42"/>
      <c r="BP61" s="42"/>
      <c r="BQ61" s="42"/>
      <c r="BR61" s="42"/>
      <c r="BS61" s="43"/>
      <c r="BT61" s="41">
        <f>BT64+BT65</f>
        <v>1878.74</v>
      </c>
      <c r="BU61" s="42"/>
      <c r="BV61" s="42"/>
      <c r="BW61" s="42"/>
      <c r="BX61" s="42"/>
      <c r="BY61" s="42"/>
      <c r="BZ61" s="42"/>
      <c r="CA61" s="42"/>
      <c r="CB61" s="42"/>
      <c r="CC61" s="43"/>
      <c r="CD61" s="41">
        <f>BT61</f>
        <v>1878.74</v>
      </c>
      <c r="CE61" s="42"/>
      <c r="CF61" s="42"/>
      <c r="CG61" s="42"/>
      <c r="CH61" s="42"/>
      <c r="CI61" s="42"/>
      <c r="CJ61" s="42"/>
      <c r="CK61" s="42"/>
      <c r="CL61" s="42"/>
      <c r="CM61" s="43"/>
      <c r="CN61" s="63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5"/>
    </row>
    <row r="62" spans="1:108" s="6" customFormat="1" ht="30" customHeight="1">
      <c r="A62" s="24"/>
      <c r="B62" s="25"/>
      <c r="C62" s="25"/>
      <c r="D62" s="25"/>
      <c r="E62" s="25"/>
      <c r="F62" s="25"/>
      <c r="G62" s="25"/>
      <c r="H62" s="25"/>
      <c r="I62" s="26"/>
      <c r="J62" s="41" t="s">
        <v>241</v>
      </c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3"/>
      <c r="BI62" s="41" t="s">
        <v>79</v>
      </c>
      <c r="BJ62" s="42"/>
      <c r="BK62" s="42"/>
      <c r="BL62" s="42"/>
      <c r="BM62" s="42"/>
      <c r="BN62" s="42"/>
      <c r="BO62" s="42"/>
      <c r="BP62" s="42"/>
      <c r="BQ62" s="42"/>
      <c r="BR62" s="42"/>
      <c r="BS62" s="43"/>
      <c r="BT62" s="41"/>
      <c r="BU62" s="42"/>
      <c r="BV62" s="42"/>
      <c r="BW62" s="42"/>
      <c r="BX62" s="42"/>
      <c r="BY62" s="42"/>
      <c r="BZ62" s="42"/>
      <c r="CA62" s="42"/>
      <c r="CB62" s="42"/>
      <c r="CC62" s="43"/>
      <c r="CD62" s="41"/>
      <c r="CE62" s="42"/>
      <c r="CF62" s="42"/>
      <c r="CG62" s="42"/>
      <c r="CH62" s="42"/>
      <c r="CI62" s="42"/>
      <c r="CJ62" s="42"/>
      <c r="CK62" s="42"/>
      <c r="CL62" s="42"/>
      <c r="CM62" s="43"/>
      <c r="CN62" s="63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5"/>
    </row>
    <row r="63" spans="1:108" s="6" customFormat="1" ht="30" customHeight="1">
      <c r="A63" s="24"/>
      <c r="B63" s="25"/>
      <c r="C63" s="25"/>
      <c r="D63" s="25"/>
      <c r="E63" s="25"/>
      <c r="F63" s="25"/>
      <c r="G63" s="25"/>
      <c r="H63" s="25"/>
      <c r="I63" s="26"/>
      <c r="J63" s="41" t="s">
        <v>272</v>
      </c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3"/>
      <c r="BI63" s="41" t="s">
        <v>79</v>
      </c>
      <c r="BJ63" s="42"/>
      <c r="BK63" s="42"/>
      <c r="BL63" s="42"/>
      <c r="BM63" s="42"/>
      <c r="BN63" s="42"/>
      <c r="BO63" s="42"/>
      <c r="BP63" s="42"/>
      <c r="BQ63" s="42"/>
      <c r="BR63" s="42"/>
      <c r="BS63" s="43"/>
      <c r="BT63" s="41"/>
      <c r="BU63" s="42"/>
      <c r="BV63" s="42"/>
      <c r="BW63" s="42"/>
      <c r="BX63" s="42"/>
      <c r="BY63" s="42"/>
      <c r="BZ63" s="42"/>
      <c r="CA63" s="42"/>
      <c r="CB63" s="42"/>
      <c r="CC63" s="43"/>
      <c r="CD63" s="41"/>
      <c r="CE63" s="42"/>
      <c r="CF63" s="42"/>
      <c r="CG63" s="42"/>
      <c r="CH63" s="42"/>
      <c r="CI63" s="42"/>
      <c r="CJ63" s="42"/>
      <c r="CK63" s="42"/>
      <c r="CL63" s="42"/>
      <c r="CM63" s="43"/>
      <c r="CN63" s="63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5"/>
    </row>
    <row r="64" spans="1:108" s="6" customFormat="1" ht="30" customHeight="1">
      <c r="A64" s="24"/>
      <c r="B64" s="25"/>
      <c r="C64" s="25"/>
      <c r="D64" s="25"/>
      <c r="E64" s="25"/>
      <c r="F64" s="25"/>
      <c r="G64" s="25"/>
      <c r="H64" s="25"/>
      <c r="I64" s="26"/>
      <c r="J64" s="41" t="s">
        <v>273</v>
      </c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3"/>
      <c r="BI64" s="41" t="s">
        <v>79</v>
      </c>
      <c r="BJ64" s="42"/>
      <c r="BK64" s="42"/>
      <c r="BL64" s="42"/>
      <c r="BM64" s="42"/>
      <c r="BN64" s="42"/>
      <c r="BO64" s="42"/>
      <c r="BP64" s="42"/>
      <c r="BQ64" s="42"/>
      <c r="BR64" s="42"/>
      <c r="BS64" s="43"/>
      <c r="BT64" s="41">
        <v>1096.21</v>
      </c>
      <c r="BU64" s="42"/>
      <c r="BV64" s="42"/>
      <c r="BW64" s="42"/>
      <c r="BX64" s="42"/>
      <c r="BY64" s="42"/>
      <c r="BZ64" s="42"/>
      <c r="CA64" s="42"/>
      <c r="CB64" s="42"/>
      <c r="CC64" s="43"/>
      <c r="CD64" s="41">
        <f>BT64</f>
        <v>1096.21</v>
      </c>
      <c r="CE64" s="42"/>
      <c r="CF64" s="42"/>
      <c r="CG64" s="42"/>
      <c r="CH64" s="42"/>
      <c r="CI64" s="42"/>
      <c r="CJ64" s="42"/>
      <c r="CK64" s="42"/>
      <c r="CL64" s="42"/>
      <c r="CM64" s="43"/>
      <c r="CN64" s="63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5"/>
    </row>
    <row r="65" spans="1:108" s="6" customFormat="1" ht="30" customHeight="1">
      <c r="A65" s="54"/>
      <c r="B65" s="55"/>
      <c r="C65" s="55"/>
      <c r="D65" s="55"/>
      <c r="E65" s="55"/>
      <c r="F65" s="55"/>
      <c r="G65" s="55"/>
      <c r="H65" s="55"/>
      <c r="I65" s="56"/>
      <c r="J65" s="41" t="s">
        <v>244</v>
      </c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3"/>
      <c r="BI65" s="41"/>
      <c r="BJ65" s="42"/>
      <c r="BK65" s="42"/>
      <c r="BL65" s="42"/>
      <c r="BM65" s="42"/>
      <c r="BN65" s="42"/>
      <c r="BO65" s="42"/>
      <c r="BP65" s="42"/>
      <c r="BQ65" s="42"/>
      <c r="BR65" s="42"/>
      <c r="BS65" s="43"/>
      <c r="BT65" s="41">
        <v>782.53</v>
      </c>
      <c r="BU65" s="42"/>
      <c r="BV65" s="42"/>
      <c r="BW65" s="42"/>
      <c r="BX65" s="42"/>
      <c r="BY65" s="42"/>
      <c r="BZ65" s="42"/>
      <c r="CA65" s="42"/>
      <c r="CB65" s="42"/>
      <c r="CC65" s="43"/>
      <c r="CD65" s="41">
        <f>BT65</f>
        <v>782.53</v>
      </c>
      <c r="CE65" s="42"/>
      <c r="CF65" s="42"/>
      <c r="CG65" s="42"/>
      <c r="CH65" s="42"/>
      <c r="CI65" s="42"/>
      <c r="CJ65" s="42"/>
      <c r="CK65" s="42"/>
      <c r="CL65" s="42"/>
      <c r="CM65" s="43"/>
      <c r="CN65" s="44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6"/>
    </row>
    <row r="66" spans="1:108" s="6" customFormat="1" ht="30" customHeight="1">
      <c r="A66" s="54" t="s">
        <v>82</v>
      </c>
      <c r="B66" s="55"/>
      <c r="C66" s="55"/>
      <c r="D66" s="55"/>
      <c r="E66" s="55"/>
      <c r="F66" s="55"/>
      <c r="G66" s="55"/>
      <c r="H66" s="55"/>
      <c r="I66" s="56"/>
      <c r="J66" s="5"/>
      <c r="K66" s="57" t="s">
        <v>83</v>
      </c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7"/>
      <c r="BI66" s="41" t="s">
        <v>79</v>
      </c>
      <c r="BJ66" s="42"/>
      <c r="BK66" s="42"/>
      <c r="BL66" s="42"/>
      <c r="BM66" s="42"/>
      <c r="BN66" s="42"/>
      <c r="BO66" s="42"/>
      <c r="BP66" s="42"/>
      <c r="BQ66" s="42"/>
      <c r="BR66" s="42"/>
      <c r="BS66" s="43"/>
      <c r="BT66" s="41">
        <f>BT67</f>
        <v>759.7</v>
      </c>
      <c r="BU66" s="42"/>
      <c r="BV66" s="42"/>
      <c r="BW66" s="42"/>
      <c r="BX66" s="42"/>
      <c r="BY66" s="42"/>
      <c r="BZ66" s="42"/>
      <c r="CA66" s="42"/>
      <c r="CB66" s="42"/>
      <c r="CC66" s="43"/>
      <c r="CD66" s="41">
        <f>CD67</f>
        <v>759.7</v>
      </c>
      <c r="CE66" s="42"/>
      <c r="CF66" s="42"/>
      <c r="CG66" s="42"/>
      <c r="CH66" s="42"/>
      <c r="CI66" s="42"/>
      <c r="CJ66" s="42"/>
      <c r="CK66" s="42"/>
      <c r="CL66" s="42"/>
      <c r="CM66" s="43"/>
      <c r="CN66" s="63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5"/>
    </row>
    <row r="67" spans="1:108" s="6" customFormat="1" ht="30" customHeight="1">
      <c r="A67" s="54" t="s">
        <v>84</v>
      </c>
      <c r="B67" s="55"/>
      <c r="C67" s="55"/>
      <c r="D67" s="55"/>
      <c r="E67" s="55"/>
      <c r="F67" s="55"/>
      <c r="G67" s="55"/>
      <c r="H67" s="55"/>
      <c r="I67" s="56"/>
      <c r="J67" s="5"/>
      <c r="K67" s="57" t="s">
        <v>85</v>
      </c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7"/>
      <c r="BI67" s="41" t="s">
        <v>79</v>
      </c>
      <c r="BJ67" s="42"/>
      <c r="BK67" s="42"/>
      <c r="BL67" s="42"/>
      <c r="BM67" s="42"/>
      <c r="BN67" s="42"/>
      <c r="BO67" s="42"/>
      <c r="BP67" s="42"/>
      <c r="BQ67" s="42"/>
      <c r="BR67" s="42"/>
      <c r="BS67" s="43"/>
      <c r="BT67" s="41">
        <f>BT70</f>
        <v>759.7</v>
      </c>
      <c r="BU67" s="42"/>
      <c r="BV67" s="42"/>
      <c r="BW67" s="42"/>
      <c r="BX67" s="42"/>
      <c r="BY67" s="42"/>
      <c r="BZ67" s="42"/>
      <c r="CA67" s="42"/>
      <c r="CB67" s="42"/>
      <c r="CC67" s="43"/>
      <c r="CD67" s="41">
        <f>CD70</f>
        <v>759.7</v>
      </c>
      <c r="CE67" s="42"/>
      <c r="CF67" s="42"/>
      <c r="CG67" s="42"/>
      <c r="CH67" s="42"/>
      <c r="CI67" s="42"/>
      <c r="CJ67" s="42"/>
      <c r="CK67" s="42"/>
      <c r="CL67" s="42"/>
      <c r="CM67" s="43"/>
      <c r="CN67" s="63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5"/>
    </row>
    <row r="68" spans="1:108" s="6" customFormat="1" ht="30" customHeight="1">
      <c r="A68" s="24"/>
      <c r="B68" s="25"/>
      <c r="C68" s="25"/>
      <c r="D68" s="25"/>
      <c r="E68" s="25"/>
      <c r="F68" s="25"/>
      <c r="G68" s="25"/>
      <c r="H68" s="25"/>
      <c r="I68" s="26"/>
      <c r="J68" s="41" t="s">
        <v>241</v>
      </c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3"/>
      <c r="BI68" s="41" t="s">
        <v>79</v>
      </c>
      <c r="BJ68" s="42"/>
      <c r="BK68" s="42"/>
      <c r="BL68" s="42"/>
      <c r="BM68" s="42"/>
      <c r="BN68" s="42"/>
      <c r="BO68" s="42"/>
      <c r="BP68" s="42"/>
      <c r="BQ68" s="42"/>
      <c r="BR68" s="42"/>
      <c r="BS68" s="43"/>
      <c r="BT68" s="41"/>
      <c r="BU68" s="42"/>
      <c r="BV68" s="42"/>
      <c r="BW68" s="42"/>
      <c r="BX68" s="42"/>
      <c r="BY68" s="42"/>
      <c r="BZ68" s="42"/>
      <c r="CA68" s="42"/>
      <c r="CB68" s="42"/>
      <c r="CC68" s="43"/>
      <c r="CD68" s="41"/>
      <c r="CE68" s="42"/>
      <c r="CF68" s="42"/>
      <c r="CG68" s="42"/>
      <c r="CH68" s="42"/>
      <c r="CI68" s="42"/>
      <c r="CJ68" s="42"/>
      <c r="CK68" s="42"/>
      <c r="CL68" s="42"/>
      <c r="CM68" s="43"/>
      <c r="CN68" s="63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5"/>
    </row>
    <row r="69" spans="1:108" s="6" customFormat="1" ht="30" customHeight="1">
      <c r="A69" s="24"/>
      <c r="B69" s="25"/>
      <c r="C69" s="25"/>
      <c r="D69" s="25"/>
      <c r="E69" s="25"/>
      <c r="F69" s="25"/>
      <c r="G69" s="25"/>
      <c r="H69" s="25"/>
      <c r="I69" s="26"/>
      <c r="J69" s="41" t="s">
        <v>272</v>
      </c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3"/>
      <c r="BI69" s="41" t="s">
        <v>79</v>
      </c>
      <c r="BJ69" s="42"/>
      <c r="BK69" s="42"/>
      <c r="BL69" s="42"/>
      <c r="BM69" s="42"/>
      <c r="BN69" s="42"/>
      <c r="BO69" s="42"/>
      <c r="BP69" s="42"/>
      <c r="BQ69" s="42"/>
      <c r="BR69" s="42"/>
      <c r="BS69" s="43"/>
      <c r="BT69" s="41"/>
      <c r="BU69" s="42"/>
      <c r="BV69" s="42"/>
      <c r="BW69" s="42"/>
      <c r="BX69" s="42"/>
      <c r="BY69" s="42"/>
      <c r="BZ69" s="42"/>
      <c r="CA69" s="42"/>
      <c r="CB69" s="42"/>
      <c r="CC69" s="43"/>
      <c r="CD69" s="41"/>
      <c r="CE69" s="42"/>
      <c r="CF69" s="42"/>
      <c r="CG69" s="42"/>
      <c r="CH69" s="42"/>
      <c r="CI69" s="42"/>
      <c r="CJ69" s="42"/>
      <c r="CK69" s="42"/>
      <c r="CL69" s="42"/>
      <c r="CM69" s="43"/>
      <c r="CN69" s="63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5"/>
    </row>
    <row r="70" spans="1:108" s="6" customFormat="1" ht="30" customHeight="1">
      <c r="A70" s="24"/>
      <c r="B70" s="25"/>
      <c r="C70" s="25"/>
      <c r="D70" s="25"/>
      <c r="E70" s="25"/>
      <c r="F70" s="25"/>
      <c r="G70" s="25"/>
      <c r="H70" s="25"/>
      <c r="I70" s="26"/>
      <c r="J70" s="41" t="s">
        <v>273</v>
      </c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3"/>
      <c r="BI70" s="41" t="s">
        <v>79</v>
      </c>
      <c r="BJ70" s="42"/>
      <c r="BK70" s="42"/>
      <c r="BL70" s="42"/>
      <c r="BM70" s="42"/>
      <c r="BN70" s="42"/>
      <c r="BO70" s="42"/>
      <c r="BP70" s="42"/>
      <c r="BQ70" s="42"/>
      <c r="BR70" s="42"/>
      <c r="BS70" s="43"/>
      <c r="BT70" s="41">
        <v>759.7</v>
      </c>
      <c r="BU70" s="42"/>
      <c r="BV70" s="42"/>
      <c r="BW70" s="42"/>
      <c r="BX70" s="42"/>
      <c r="BY70" s="42"/>
      <c r="BZ70" s="42"/>
      <c r="CA70" s="42"/>
      <c r="CB70" s="42"/>
      <c r="CC70" s="43"/>
      <c r="CD70" s="41">
        <f>BT70</f>
        <v>759.7</v>
      </c>
      <c r="CE70" s="42"/>
      <c r="CF70" s="42"/>
      <c r="CG70" s="42"/>
      <c r="CH70" s="42"/>
      <c r="CI70" s="42"/>
      <c r="CJ70" s="42"/>
      <c r="CK70" s="42"/>
      <c r="CL70" s="42"/>
      <c r="CM70" s="43"/>
      <c r="CN70" s="63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5"/>
    </row>
    <row r="71" spans="1:108" s="6" customFormat="1" ht="30" customHeight="1">
      <c r="A71" s="54"/>
      <c r="B71" s="55"/>
      <c r="C71" s="55"/>
      <c r="D71" s="55"/>
      <c r="E71" s="55"/>
      <c r="F71" s="55"/>
      <c r="G71" s="55"/>
      <c r="H71" s="55"/>
      <c r="I71" s="56"/>
      <c r="J71" s="41" t="s">
        <v>244</v>
      </c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3"/>
      <c r="BI71" s="41" t="s">
        <v>79</v>
      </c>
      <c r="BJ71" s="42"/>
      <c r="BK71" s="42"/>
      <c r="BL71" s="42"/>
      <c r="BM71" s="42"/>
      <c r="BN71" s="42"/>
      <c r="BO71" s="42"/>
      <c r="BP71" s="42"/>
      <c r="BQ71" s="42"/>
      <c r="BR71" s="42"/>
      <c r="BS71" s="43"/>
      <c r="BT71" s="41"/>
      <c r="BU71" s="42"/>
      <c r="BV71" s="42"/>
      <c r="BW71" s="42"/>
      <c r="BX71" s="42"/>
      <c r="BY71" s="42"/>
      <c r="BZ71" s="42"/>
      <c r="CA71" s="42"/>
      <c r="CB71" s="42"/>
      <c r="CC71" s="43"/>
      <c r="CD71" s="41"/>
      <c r="CE71" s="42"/>
      <c r="CF71" s="42"/>
      <c r="CG71" s="42"/>
      <c r="CH71" s="42"/>
      <c r="CI71" s="42"/>
      <c r="CJ71" s="42"/>
      <c r="CK71" s="42"/>
      <c r="CL71" s="42"/>
      <c r="CM71" s="43"/>
      <c r="CN71" s="44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6"/>
    </row>
    <row r="72" spans="1:108" s="6" customFormat="1" ht="15" customHeight="1">
      <c r="A72" s="54" t="s">
        <v>86</v>
      </c>
      <c r="B72" s="55"/>
      <c r="C72" s="55"/>
      <c r="D72" s="55"/>
      <c r="E72" s="55"/>
      <c r="F72" s="55"/>
      <c r="G72" s="55"/>
      <c r="H72" s="55"/>
      <c r="I72" s="56"/>
      <c r="J72" s="5"/>
      <c r="K72" s="57" t="s">
        <v>87</v>
      </c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7"/>
      <c r="BI72" s="41" t="s">
        <v>88</v>
      </c>
      <c r="BJ72" s="42"/>
      <c r="BK72" s="42"/>
      <c r="BL72" s="42"/>
      <c r="BM72" s="42"/>
      <c r="BN72" s="42"/>
      <c r="BO72" s="42"/>
      <c r="BP72" s="42"/>
      <c r="BQ72" s="42"/>
      <c r="BR72" s="42"/>
      <c r="BS72" s="43"/>
      <c r="BT72" s="41">
        <f>BT73</f>
        <v>1302.1</v>
      </c>
      <c r="BU72" s="42"/>
      <c r="BV72" s="42"/>
      <c r="BW72" s="42"/>
      <c r="BX72" s="42"/>
      <c r="BY72" s="42"/>
      <c r="BZ72" s="42"/>
      <c r="CA72" s="42"/>
      <c r="CB72" s="42"/>
      <c r="CC72" s="43"/>
      <c r="CD72" s="41">
        <f>CD73</f>
        <v>1302.1</v>
      </c>
      <c r="CE72" s="42"/>
      <c r="CF72" s="42"/>
      <c r="CG72" s="42"/>
      <c r="CH72" s="42"/>
      <c r="CI72" s="42"/>
      <c r="CJ72" s="42"/>
      <c r="CK72" s="42"/>
      <c r="CL72" s="42"/>
      <c r="CM72" s="43"/>
      <c r="CN72" s="63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5"/>
    </row>
    <row r="73" spans="1:108" s="6" customFormat="1" ht="30" customHeight="1">
      <c r="A73" s="54" t="s">
        <v>89</v>
      </c>
      <c r="B73" s="55"/>
      <c r="C73" s="55"/>
      <c r="D73" s="55"/>
      <c r="E73" s="55"/>
      <c r="F73" s="55"/>
      <c r="G73" s="55"/>
      <c r="H73" s="55"/>
      <c r="I73" s="56"/>
      <c r="J73" s="5"/>
      <c r="K73" s="57" t="s">
        <v>90</v>
      </c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7"/>
      <c r="BI73" s="41" t="s">
        <v>88</v>
      </c>
      <c r="BJ73" s="42"/>
      <c r="BK73" s="42"/>
      <c r="BL73" s="42"/>
      <c r="BM73" s="42"/>
      <c r="BN73" s="42"/>
      <c r="BO73" s="42"/>
      <c r="BP73" s="42"/>
      <c r="BQ73" s="42"/>
      <c r="BR73" s="42"/>
      <c r="BS73" s="43"/>
      <c r="BT73" s="41">
        <v>1302.1</v>
      </c>
      <c r="BU73" s="42"/>
      <c r="BV73" s="42"/>
      <c r="BW73" s="42"/>
      <c r="BX73" s="42"/>
      <c r="BY73" s="42"/>
      <c r="BZ73" s="42"/>
      <c r="CA73" s="42"/>
      <c r="CB73" s="42"/>
      <c r="CC73" s="43"/>
      <c r="CD73" s="41">
        <f>BT73</f>
        <v>1302.1</v>
      </c>
      <c r="CE73" s="42"/>
      <c r="CF73" s="42"/>
      <c r="CG73" s="42"/>
      <c r="CH73" s="42"/>
      <c r="CI73" s="42"/>
      <c r="CJ73" s="42"/>
      <c r="CK73" s="42"/>
      <c r="CL73" s="42"/>
      <c r="CM73" s="43"/>
      <c r="CN73" s="63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5"/>
    </row>
    <row r="74" spans="1:108" s="6" customFormat="1" ht="30" customHeight="1">
      <c r="A74" s="24"/>
      <c r="B74" s="25"/>
      <c r="C74" s="25"/>
      <c r="D74" s="25"/>
      <c r="E74" s="25"/>
      <c r="F74" s="25"/>
      <c r="G74" s="25"/>
      <c r="H74" s="25"/>
      <c r="I74" s="26"/>
      <c r="J74" s="41" t="s">
        <v>241</v>
      </c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3"/>
      <c r="BI74" s="41" t="s">
        <v>88</v>
      </c>
      <c r="BJ74" s="42"/>
      <c r="BK74" s="42"/>
      <c r="BL74" s="42"/>
      <c r="BM74" s="42"/>
      <c r="BN74" s="42"/>
      <c r="BO74" s="42"/>
      <c r="BP74" s="42"/>
      <c r="BQ74" s="42"/>
      <c r="BR74" s="42"/>
      <c r="BS74" s="43"/>
      <c r="BT74" s="41"/>
      <c r="BU74" s="42"/>
      <c r="BV74" s="42"/>
      <c r="BW74" s="42"/>
      <c r="BX74" s="42"/>
      <c r="BY74" s="42"/>
      <c r="BZ74" s="42"/>
      <c r="CA74" s="42"/>
      <c r="CB74" s="42"/>
      <c r="CC74" s="43"/>
      <c r="CD74" s="41"/>
      <c r="CE74" s="42"/>
      <c r="CF74" s="42"/>
      <c r="CG74" s="42"/>
      <c r="CH74" s="42"/>
      <c r="CI74" s="42"/>
      <c r="CJ74" s="42"/>
      <c r="CK74" s="42"/>
      <c r="CL74" s="42"/>
      <c r="CM74" s="43"/>
      <c r="CN74" s="63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5"/>
    </row>
    <row r="75" spans="1:108" s="6" customFormat="1" ht="30" customHeight="1">
      <c r="A75" s="24"/>
      <c r="B75" s="25"/>
      <c r="C75" s="25"/>
      <c r="D75" s="25"/>
      <c r="E75" s="25"/>
      <c r="F75" s="25"/>
      <c r="G75" s="25"/>
      <c r="H75" s="25"/>
      <c r="I75" s="26"/>
      <c r="J75" s="41" t="s">
        <v>272</v>
      </c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3"/>
      <c r="BI75" s="41" t="s">
        <v>88</v>
      </c>
      <c r="BJ75" s="42"/>
      <c r="BK75" s="42"/>
      <c r="BL75" s="42"/>
      <c r="BM75" s="42"/>
      <c r="BN75" s="42"/>
      <c r="BO75" s="42"/>
      <c r="BP75" s="42"/>
      <c r="BQ75" s="42"/>
      <c r="BR75" s="42"/>
      <c r="BS75" s="43"/>
      <c r="BT75" s="41"/>
      <c r="BU75" s="42"/>
      <c r="BV75" s="42"/>
      <c r="BW75" s="42"/>
      <c r="BX75" s="42"/>
      <c r="BY75" s="42"/>
      <c r="BZ75" s="42"/>
      <c r="CA75" s="42"/>
      <c r="CB75" s="42"/>
      <c r="CC75" s="43"/>
      <c r="CD75" s="41"/>
      <c r="CE75" s="42"/>
      <c r="CF75" s="42"/>
      <c r="CG75" s="42"/>
      <c r="CH75" s="42"/>
      <c r="CI75" s="42"/>
      <c r="CJ75" s="42"/>
      <c r="CK75" s="42"/>
      <c r="CL75" s="42"/>
      <c r="CM75" s="43"/>
      <c r="CN75" s="63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5"/>
    </row>
    <row r="76" spans="1:108" s="6" customFormat="1" ht="30" customHeight="1">
      <c r="A76" s="24"/>
      <c r="B76" s="25"/>
      <c r="C76" s="25"/>
      <c r="D76" s="25"/>
      <c r="E76" s="25"/>
      <c r="F76" s="25"/>
      <c r="G76" s="25"/>
      <c r="H76" s="25"/>
      <c r="I76" s="26"/>
      <c r="J76" s="41" t="s">
        <v>273</v>
      </c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3"/>
      <c r="BI76" s="41" t="s">
        <v>88</v>
      </c>
      <c r="BJ76" s="42"/>
      <c r="BK76" s="42"/>
      <c r="BL76" s="42"/>
      <c r="BM76" s="42"/>
      <c r="BN76" s="42"/>
      <c r="BO76" s="42"/>
      <c r="BP76" s="42"/>
      <c r="BQ76" s="42"/>
      <c r="BR76" s="42"/>
      <c r="BS76" s="43"/>
      <c r="BT76" s="41">
        <v>943.7</v>
      </c>
      <c r="BU76" s="42"/>
      <c r="BV76" s="42"/>
      <c r="BW76" s="42"/>
      <c r="BX76" s="42"/>
      <c r="BY76" s="42"/>
      <c r="BZ76" s="42"/>
      <c r="CA76" s="42"/>
      <c r="CB76" s="42"/>
      <c r="CC76" s="43"/>
      <c r="CD76" s="41">
        <f>BT76</f>
        <v>943.7</v>
      </c>
      <c r="CE76" s="42"/>
      <c r="CF76" s="42"/>
      <c r="CG76" s="42"/>
      <c r="CH76" s="42"/>
      <c r="CI76" s="42"/>
      <c r="CJ76" s="42"/>
      <c r="CK76" s="42"/>
      <c r="CL76" s="42"/>
      <c r="CM76" s="43"/>
      <c r="CN76" s="63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5"/>
    </row>
    <row r="77" spans="1:108" s="6" customFormat="1" ht="30" customHeight="1">
      <c r="A77" s="24"/>
      <c r="B77" s="25"/>
      <c r="C77" s="25"/>
      <c r="D77" s="25"/>
      <c r="E77" s="25"/>
      <c r="F77" s="25"/>
      <c r="G77" s="25"/>
      <c r="H77" s="25"/>
      <c r="I77" s="26"/>
      <c r="J77" s="41" t="s">
        <v>244</v>
      </c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3"/>
      <c r="BI77" s="41" t="s">
        <v>88</v>
      </c>
      <c r="BJ77" s="42"/>
      <c r="BK77" s="42"/>
      <c r="BL77" s="42"/>
      <c r="BM77" s="42"/>
      <c r="BN77" s="42"/>
      <c r="BO77" s="42"/>
      <c r="BP77" s="42"/>
      <c r="BQ77" s="42"/>
      <c r="BR77" s="42"/>
      <c r="BS77" s="43"/>
      <c r="BT77" s="41">
        <v>358.4</v>
      </c>
      <c r="BU77" s="42"/>
      <c r="BV77" s="42"/>
      <c r="BW77" s="42"/>
      <c r="BX77" s="42"/>
      <c r="BY77" s="42"/>
      <c r="BZ77" s="42"/>
      <c r="CA77" s="42"/>
      <c r="CB77" s="42"/>
      <c r="CC77" s="43"/>
      <c r="CD77" s="41">
        <f>BT77</f>
        <v>358.4</v>
      </c>
      <c r="CE77" s="42"/>
      <c r="CF77" s="42"/>
      <c r="CG77" s="42"/>
      <c r="CH77" s="42"/>
      <c r="CI77" s="42"/>
      <c r="CJ77" s="42"/>
      <c r="CK77" s="42"/>
      <c r="CL77" s="42"/>
      <c r="CM77" s="43"/>
      <c r="CN77" s="63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5"/>
    </row>
    <row r="78" spans="1:108" s="6" customFormat="1" ht="15" customHeight="1">
      <c r="A78" s="54" t="s">
        <v>91</v>
      </c>
      <c r="B78" s="55"/>
      <c r="C78" s="55"/>
      <c r="D78" s="55"/>
      <c r="E78" s="55"/>
      <c r="F78" s="55"/>
      <c r="G78" s="55"/>
      <c r="H78" s="55"/>
      <c r="I78" s="56"/>
      <c r="J78" s="5"/>
      <c r="K78" s="57" t="s">
        <v>92</v>
      </c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7"/>
      <c r="BI78" s="41" t="s">
        <v>68</v>
      </c>
      <c r="BJ78" s="42"/>
      <c r="BK78" s="42"/>
      <c r="BL78" s="42"/>
      <c r="BM78" s="42"/>
      <c r="BN78" s="42"/>
      <c r="BO78" s="42"/>
      <c r="BP78" s="42"/>
      <c r="BQ78" s="42"/>
      <c r="BR78" s="42"/>
      <c r="BS78" s="43"/>
      <c r="BT78" s="41">
        <v>0</v>
      </c>
      <c r="BU78" s="42"/>
      <c r="BV78" s="42"/>
      <c r="BW78" s="42"/>
      <c r="BX78" s="42"/>
      <c r="BY78" s="42"/>
      <c r="BZ78" s="42"/>
      <c r="CA78" s="42"/>
      <c r="CB78" s="42"/>
      <c r="CC78" s="43"/>
      <c r="CD78" s="41">
        <v>0</v>
      </c>
      <c r="CE78" s="42"/>
      <c r="CF78" s="42"/>
      <c r="CG78" s="42"/>
      <c r="CH78" s="42"/>
      <c r="CI78" s="42"/>
      <c r="CJ78" s="42"/>
      <c r="CK78" s="42"/>
      <c r="CL78" s="42"/>
      <c r="CM78" s="43"/>
      <c r="CN78" s="63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5"/>
    </row>
    <row r="79" spans="1:108" s="6" customFormat="1" ht="30" customHeight="1">
      <c r="A79" s="54" t="s">
        <v>93</v>
      </c>
      <c r="B79" s="55"/>
      <c r="C79" s="55"/>
      <c r="D79" s="55"/>
      <c r="E79" s="55"/>
      <c r="F79" s="55"/>
      <c r="G79" s="55"/>
      <c r="H79" s="55"/>
      <c r="I79" s="56"/>
      <c r="J79" s="5"/>
      <c r="K79" s="57" t="s">
        <v>94</v>
      </c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7"/>
      <c r="BI79" s="41" t="s">
        <v>6</v>
      </c>
      <c r="BJ79" s="42"/>
      <c r="BK79" s="42"/>
      <c r="BL79" s="42"/>
      <c r="BM79" s="42"/>
      <c r="BN79" s="42"/>
      <c r="BO79" s="42"/>
      <c r="BP79" s="42"/>
      <c r="BQ79" s="42"/>
      <c r="BR79" s="42"/>
      <c r="BS79" s="43"/>
      <c r="BT79" s="41"/>
      <c r="BU79" s="42"/>
      <c r="BV79" s="42"/>
      <c r="BW79" s="42"/>
      <c r="BX79" s="42"/>
      <c r="BY79" s="42"/>
      <c r="BZ79" s="42"/>
      <c r="CA79" s="42"/>
      <c r="CB79" s="42"/>
      <c r="CC79" s="43"/>
      <c r="CD79" s="41"/>
      <c r="CE79" s="42"/>
      <c r="CF79" s="42"/>
      <c r="CG79" s="42"/>
      <c r="CH79" s="42"/>
      <c r="CI79" s="42"/>
      <c r="CJ79" s="42"/>
      <c r="CK79" s="42"/>
      <c r="CL79" s="42"/>
      <c r="CM79" s="43"/>
      <c r="CN79" s="63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5"/>
    </row>
    <row r="80" spans="1:108" s="6" customFormat="1" ht="30" customHeight="1">
      <c r="A80" s="54" t="s">
        <v>95</v>
      </c>
      <c r="B80" s="55"/>
      <c r="C80" s="55"/>
      <c r="D80" s="55"/>
      <c r="E80" s="55"/>
      <c r="F80" s="55"/>
      <c r="G80" s="55"/>
      <c r="H80" s="55"/>
      <c r="I80" s="56"/>
      <c r="J80" s="5"/>
      <c r="K80" s="57" t="s">
        <v>96</v>
      </c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7"/>
      <c r="BI80" s="41" t="s">
        <v>6</v>
      </c>
      <c r="BJ80" s="42"/>
      <c r="BK80" s="42"/>
      <c r="BL80" s="42"/>
      <c r="BM80" s="42"/>
      <c r="BN80" s="42"/>
      <c r="BO80" s="42"/>
      <c r="BP80" s="42"/>
      <c r="BQ80" s="42"/>
      <c r="BR80" s="42"/>
      <c r="BS80" s="43"/>
      <c r="BT80" s="41"/>
      <c r="BU80" s="42"/>
      <c r="BV80" s="42"/>
      <c r="BW80" s="42"/>
      <c r="BX80" s="42"/>
      <c r="BY80" s="42"/>
      <c r="BZ80" s="42"/>
      <c r="CA80" s="42"/>
      <c r="CB80" s="42"/>
      <c r="CC80" s="43"/>
      <c r="CD80" s="41"/>
      <c r="CE80" s="42"/>
      <c r="CF80" s="42"/>
      <c r="CG80" s="42"/>
      <c r="CH80" s="42"/>
      <c r="CI80" s="42"/>
      <c r="CJ80" s="42"/>
      <c r="CK80" s="42"/>
      <c r="CL80" s="42"/>
      <c r="CM80" s="43"/>
      <c r="CN80" s="63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5"/>
    </row>
    <row r="81" spans="1:108" s="6" customFormat="1" ht="45" customHeight="1">
      <c r="A81" s="54" t="s">
        <v>97</v>
      </c>
      <c r="B81" s="55"/>
      <c r="C81" s="55"/>
      <c r="D81" s="55"/>
      <c r="E81" s="55"/>
      <c r="F81" s="55"/>
      <c r="G81" s="55"/>
      <c r="H81" s="55"/>
      <c r="I81" s="56"/>
      <c r="J81" s="5"/>
      <c r="K81" s="57" t="s">
        <v>98</v>
      </c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7"/>
      <c r="BI81" s="41" t="s">
        <v>68</v>
      </c>
      <c r="BJ81" s="42"/>
      <c r="BK81" s="42"/>
      <c r="BL81" s="42"/>
      <c r="BM81" s="42"/>
      <c r="BN81" s="42"/>
      <c r="BO81" s="42"/>
      <c r="BP81" s="42"/>
      <c r="BQ81" s="42"/>
      <c r="BR81" s="42"/>
      <c r="BS81" s="43"/>
      <c r="BT81" s="41"/>
      <c r="BU81" s="42"/>
      <c r="BV81" s="42"/>
      <c r="BW81" s="42"/>
      <c r="BX81" s="42"/>
      <c r="BY81" s="42"/>
      <c r="BZ81" s="42"/>
      <c r="CA81" s="42"/>
      <c r="CB81" s="42"/>
      <c r="CC81" s="43"/>
      <c r="CD81" s="41" t="s">
        <v>39</v>
      </c>
      <c r="CE81" s="42"/>
      <c r="CF81" s="42"/>
      <c r="CG81" s="42"/>
      <c r="CH81" s="42"/>
      <c r="CI81" s="42"/>
      <c r="CJ81" s="42"/>
      <c r="CK81" s="42"/>
      <c r="CL81" s="42"/>
      <c r="CM81" s="43"/>
      <c r="CN81" s="44" t="s">
        <v>39</v>
      </c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6"/>
    </row>
    <row r="83" s="1" customFormat="1" ht="12.75">
      <c r="G83" s="1" t="s">
        <v>19</v>
      </c>
    </row>
    <row r="84" spans="1:108" s="1" customFormat="1" ht="68.25" customHeight="1">
      <c r="A84" s="66" t="s">
        <v>99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</row>
    <row r="85" spans="1:108" s="1" customFormat="1" ht="25.5" customHeight="1">
      <c r="A85" s="66" t="s">
        <v>100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</row>
    <row r="86" spans="1:108" s="1" customFormat="1" ht="25.5" customHeight="1">
      <c r="A86" s="66" t="s">
        <v>126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</row>
    <row r="87" spans="1:108" s="1" customFormat="1" ht="25.5" customHeight="1">
      <c r="A87" s="66" t="s">
        <v>101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</row>
    <row r="88" spans="1:108" s="1" customFormat="1" ht="25.5" customHeight="1">
      <c r="A88" s="66" t="s">
        <v>102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</row>
    <row r="89" ht="3" customHeight="1"/>
  </sheetData>
  <sheetProtection/>
  <mergeCells count="400">
    <mergeCell ref="A81:I81"/>
    <mergeCell ref="K81:BG81"/>
    <mergeCell ref="BI81:BS81"/>
    <mergeCell ref="BT81:CC81"/>
    <mergeCell ref="CD81:CM81"/>
    <mergeCell ref="CN81:DD81"/>
    <mergeCell ref="A80:I80"/>
    <mergeCell ref="K80:BG80"/>
    <mergeCell ref="BI80:BS80"/>
    <mergeCell ref="BT80:CC80"/>
    <mergeCell ref="CD80:CM80"/>
    <mergeCell ref="CN80:DD80"/>
    <mergeCell ref="BI78:BS78"/>
    <mergeCell ref="BT78:CC78"/>
    <mergeCell ref="CD78:CM78"/>
    <mergeCell ref="CN78:DD78"/>
    <mergeCell ref="A79:I79"/>
    <mergeCell ref="K79:BG79"/>
    <mergeCell ref="BI79:BS79"/>
    <mergeCell ref="BT79:CC79"/>
    <mergeCell ref="CD79:CM79"/>
    <mergeCell ref="CN79:DD79"/>
    <mergeCell ref="J74:BH74"/>
    <mergeCell ref="J75:BH75"/>
    <mergeCell ref="J76:BH76"/>
    <mergeCell ref="J77:BH77"/>
    <mergeCell ref="A78:I78"/>
    <mergeCell ref="K78:BG78"/>
    <mergeCell ref="A73:I73"/>
    <mergeCell ref="K73:BG73"/>
    <mergeCell ref="BI73:BS73"/>
    <mergeCell ref="BT73:CC73"/>
    <mergeCell ref="CD73:CM73"/>
    <mergeCell ref="CN73:DD73"/>
    <mergeCell ref="BT71:CC71"/>
    <mergeCell ref="CD71:CM71"/>
    <mergeCell ref="CN71:DD71"/>
    <mergeCell ref="A72:I72"/>
    <mergeCell ref="K72:BG72"/>
    <mergeCell ref="BI72:BS72"/>
    <mergeCell ref="BT72:CC72"/>
    <mergeCell ref="CD72:CM72"/>
    <mergeCell ref="CN72:DD72"/>
    <mergeCell ref="J68:BH68"/>
    <mergeCell ref="J69:BH69"/>
    <mergeCell ref="J70:BH70"/>
    <mergeCell ref="A71:I71"/>
    <mergeCell ref="J71:BH71"/>
    <mergeCell ref="BI71:BS71"/>
    <mergeCell ref="BI68:BS68"/>
    <mergeCell ref="BI69:BS69"/>
    <mergeCell ref="BI70:BS70"/>
    <mergeCell ref="A67:I67"/>
    <mergeCell ref="K67:BG67"/>
    <mergeCell ref="BI67:BS67"/>
    <mergeCell ref="BT67:CC67"/>
    <mergeCell ref="CD67:CM67"/>
    <mergeCell ref="CN67:DD67"/>
    <mergeCell ref="BT65:CC65"/>
    <mergeCell ref="CD65:CM65"/>
    <mergeCell ref="CN65:DD65"/>
    <mergeCell ref="A66:I66"/>
    <mergeCell ref="K66:BG66"/>
    <mergeCell ref="BI66:BS66"/>
    <mergeCell ref="BT66:CC66"/>
    <mergeCell ref="CD66:CM66"/>
    <mergeCell ref="CN66:DD66"/>
    <mergeCell ref="J62:BH62"/>
    <mergeCell ref="J63:BH63"/>
    <mergeCell ref="J64:BH64"/>
    <mergeCell ref="A65:I65"/>
    <mergeCell ref="J65:BH65"/>
    <mergeCell ref="BI65:BS65"/>
    <mergeCell ref="BI62:BS62"/>
    <mergeCell ref="BI63:BS63"/>
    <mergeCell ref="BI64:BS64"/>
    <mergeCell ref="A61:I61"/>
    <mergeCell ref="K61:BG61"/>
    <mergeCell ref="BI61:BS61"/>
    <mergeCell ref="BT61:CC61"/>
    <mergeCell ref="CD61:CM61"/>
    <mergeCell ref="CN61:DD61"/>
    <mergeCell ref="A60:I60"/>
    <mergeCell ref="K60:BG60"/>
    <mergeCell ref="BI60:BS60"/>
    <mergeCell ref="BT60:CC60"/>
    <mergeCell ref="CD60:CM60"/>
    <mergeCell ref="CN60:DD60"/>
    <mergeCell ref="CD58:CM58"/>
    <mergeCell ref="CN58:DD58"/>
    <mergeCell ref="A59:I59"/>
    <mergeCell ref="J59:BH59"/>
    <mergeCell ref="BI59:BS59"/>
    <mergeCell ref="BT59:CC59"/>
    <mergeCell ref="CD59:CM59"/>
    <mergeCell ref="CN59:DD59"/>
    <mergeCell ref="J56:BH56"/>
    <mergeCell ref="J57:BH57"/>
    <mergeCell ref="A58:I58"/>
    <mergeCell ref="J58:BH58"/>
    <mergeCell ref="BI58:BS58"/>
    <mergeCell ref="BT58:CC58"/>
    <mergeCell ref="BI56:BS56"/>
    <mergeCell ref="BI57:BS57"/>
    <mergeCell ref="BT56:CC56"/>
    <mergeCell ref="BT57:CC57"/>
    <mergeCell ref="A55:I55"/>
    <mergeCell ref="K55:BG55"/>
    <mergeCell ref="BI55:BS55"/>
    <mergeCell ref="BT55:CC55"/>
    <mergeCell ref="CD55:CM55"/>
    <mergeCell ref="CN55:DD55"/>
    <mergeCell ref="CN53:DD53"/>
    <mergeCell ref="A54:I54"/>
    <mergeCell ref="K54:BG54"/>
    <mergeCell ref="BI54:BS54"/>
    <mergeCell ref="BT54:CC54"/>
    <mergeCell ref="CD54:CM54"/>
    <mergeCell ref="CN54:DD54"/>
    <mergeCell ref="A88:DD88"/>
    <mergeCell ref="A84:DD84"/>
    <mergeCell ref="A85:DD85"/>
    <mergeCell ref="A86:DD86"/>
    <mergeCell ref="A87:DD87"/>
    <mergeCell ref="CD52:CM52"/>
    <mergeCell ref="CN52:DD52"/>
    <mergeCell ref="A52:I52"/>
    <mergeCell ref="K52:BG52"/>
    <mergeCell ref="BI52:BS52"/>
    <mergeCell ref="BT52:CC52"/>
    <mergeCell ref="A53:I53"/>
    <mergeCell ref="K53:BG53"/>
    <mergeCell ref="BI53:BS53"/>
    <mergeCell ref="BT53:CC53"/>
    <mergeCell ref="CD50:CM50"/>
    <mergeCell ref="BT50:CC50"/>
    <mergeCell ref="CD53:CM53"/>
    <mergeCell ref="CN50:DD50"/>
    <mergeCell ref="A51:I51"/>
    <mergeCell ref="K51:BG51"/>
    <mergeCell ref="BI51:BS51"/>
    <mergeCell ref="BT51:CC51"/>
    <mergeCell ref="CD51:CM51"/>
    <mergeCell ref="CN51:DD51"/>
    <mergeCell ref="A50:I50"/>
    <mergeCell ref="K50:BG50"/>
    <mergeCell ref="BI50:BS50"/>
    <mergeCell ref="CD48:CM48"/>
    <mergeCell ref="CN48:DD48"/>
    <mergeCell ref="A49:I49"/>
    <mergeCell ref="K49:BG49"/>
    <mergeCell ref="BI49:BS49"/>
    <mergeCell ref="BT49:CC49"/>
    <mergeCell ref="CD49:CM49"/>
    <mergeCell ref="CN49:DD49"/>
    <mergeCell ref="A48:I48"/>
    <mergeCell ref="K48:BG48"/>
    <mergeCell ref="BI48:BS48"/>
    <mergeCell ref="BT48:CC48"/>
    <mergeCell ref="CD46:CM46"/>
    <mergeCell ref="CN46:DD46"/>
    <mergeCell ref="A47:I47"/>
    <mergeCell ref="K47:BG47"/>
    <mergeCell ref="BI47:BS47"/>
    <mergeCell ref="BT47:CC47"/>
    <mergeCell ref="CD47:CM47"/>
    <mergeCell ref="CN47:DD47"/>
    <mergeCell ref="A46:I46"/>
    <mergeCell ref="K46:BG46"/>
    <mergeCell ref="BI46:BS46"/>
    <mergeCell ref="BT46:CC46"/>
    <mergeCell ref="CD44:CM44"/>
    <mergeCell ref="CN44:DD44"/>
    <mergeCell ref="A45:I45"/>
    <mergeCell ref="K45:BG45"/>
    <mergeCell ref="BI45:BS45"/>
    <mergeCell ref="BT45:CC45"/>
    <mergeCell ref="CD45:CM45"/>
    <mergeCell ref="CN45:DD45"/>
    <mergeCell ref="A44:I44"/>
    <mergeCell ref="K44:BG44"/>
    <mergeCell ref="BI44:BS44"/>
    <mergeCell ref="BT44:CC44"/>
    <mergeCell ref="CD42:CM42"/>
    <mergeCell ref="CN42:DD42"/>
    <mergeCell ref="A43:I43"/>
    <mergeCell ref="K43:BG43"/>
    <mergeCell ref="BI43:BS43"/>
    <mergeCell ref="BT43:CC43"/>
    <mergeCell ref="CD43:CM43"/>
    <mergeCell ref="CN43:DD43"/>
    <mergeCell ref="A42:I42"/>
    <mergeCell ref="K42:BG42"/>
    <mergeCell ref="BI42:BS42"/>
    <mergeCell ref="BT42:CC42"/>
    <mergeCell ref="CD40:CM40"/>
    <mergeCell ref="CN40:DD40"/>
    <mergeCell ref="A41:I41"/>
    <mergeCell ref="K41:BG41"/>
    <mergeCell ref="BI41:BS41"/>
    <mergeCell ref="BT41:CC41"/>
    <mergeCell ref="CD41:CM41"/>
    <mergeCell ref="CN41:DD41"/>
    <mergeCell ref="A40:I40"/>
    <mergeCell ref="K40:BG40"/>
    <mergeCell ref="BI40:BS40"/>
    <mergeCell ref="BT40:CC40"/>
    <mergeCell ref="CD38:CM38"/>
    <mergeCell ref="CN38:DD38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6:CM36"/>
    <mergeCell ref="CN36:DD36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4:CM34"/>
    <mergeCell ref="CN34:DD34"/>
    <mergeCell ref="A35:I35"/>
    <mergeCell ref="K35:BG35"/>
    <mergeCell ref="BI35:BS35"/>
    <mergeCell ref="BT35:CC35"/>
    <mergeCell ref="CD35:CM35"/>
    <mergeCell ref="CN35:DD35"/>
    <mergeCell ref="A34:I34"/>
    <mergeCell ref="K34:BG34"/>
    <mergeCell ref="BI34:BS34"/>
    <mergeCell ref="BT34:CC34"/>
    <mergeCell ref="CD32:CM32"/>
    <mergeCell ref="CN32:DD32"/>
    <mergeCell ref="A33:I33"/>
    <mergeCell ref="K33:BG33"/>
    <mergeCell ref="BI33:BS33"/>
    <mergeCell ref="BT33:CC33"/>
    <mergeCell ref="CD33:CM33"/>
    <mergeCell ref="CN33:DD33"/>
    <mergeCell ref="A32:I32"/>
    <mergeCell ref="K32:BG32"/>
    <mergeCell ref="BI32:BS32"/>
    <mergeCell ref="BT32:CC32"/>
    <mergeCell ref="CD30:CM30"/>
    <mergeCell ref="CN30:DD30"/>
    <mergeCell ref="A31:I31"/>
    <mergeCell ref="K31:BG31"/>
    <mergeCell ref="BI31:BS31"/>
    <mergeCell ref="BT31:CC31"/>
    <mergeCell ref="CD31:CM31"/>
    <mergeCell ref="CN31:DD31"/>
    <mergeCell ref="A30:I30"/>
    <mergeCell ref="K30:BG30"/>
    <mergeCell ref="BI30:BS30"/>
    <mergeCell ref="BT30:CC30"/>
    <mergeCell ref="CD28:CM28"/>
    <mergeCell ref="CN28:DD28"/>
    <mergeCell ref="A29:I29"/>
    <mergeCell ref="K29:BG29"/>
    <mergeCell ref="BI29:BS29"/>
    <mergeCell ref="BT29:CC29"/>
    <mergeCell ref="CD29:CM29"/>
    <mergeCell ref="CN29:DD29"/>
    <mergeCell ref="A28:I28"/>
    <mergeCell ref="K28:BG28"/>
    <mergeCell ref="BI28:BS28"/>
    <mergeCell ref="BT28:CC28"/>
    <mergeCell ref="CD26:CM26"/>
    <mergeCell ref="CN26:DD26"/>
    <mergeCell ref="A27:I27"/>
    <mergeCell ref="K27:BG27"/>
    <mergeCell ref="BI27:BS27"/>
    <mergeCell ref="BT27:CC27"/>
    <mergeCell ref="CD27:CM27"/>
    <mergeCell ref="CN27:DD27"/>
    <mergeCell ref="A26:I26"/>
    <mergeCell ref="K26:BG26"/>
    <mergeCell ref="BI26:BS26"/>
    <mergeCell ref="BT26:CC26"/>
    <mergeCell ref="CD24:CM24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2:CC22"/>
    <mergeCell ref="CN20:DD20"/>
    <mergeCell ref="A21:I21"/>
    <mergeCell ref="K21:BG21"/>
    <mergeCell ref="BI21:BS21"/>
    <mergeCell ref="BT21:CC21"/>
    <mergeCell ref="CD21:CM21"/>
    <mergeCell ref="CN21:DD21"/>
    <mergeCell ref="A20:I20"/>
    <mergeCell ref="K20:BG20"/>
    <mergeCell ref="CN18:DD18"/>
    <mergeCell ref="A19:I19"/>
    <mergeCell ref="K19:BG19"/>
    <mergeCell ref="BI19:BS19"/>
    <mergeCell ref="BT19:CC19"/>
    <mergeCell ref="CD19:CM19"/>
    <mergeCell ref="CN19:DD19"/>
    <mergeCell ref="A17:I17"/>
    <mergeCell ref="K17:BG17"/>
    <mergeCell ref="BI17:BS17"/>
    <mergeCell ref="BI20:BS20"/>
    <mergeCell ref="BT20:CC20"/>
    <mergeCell ref="CD18:CM18"/>
    <mergeCell ref="CD20:CM20"/>
    <mergeCell ref="CN17:DD17"/>
    <mergeCell ref="A15:I16"/>
    <mergeCell ref="J15:BH16"/>
    <mergeCell ref="BI15:BS16"/>
    <mergeCell ref="BT15:CM15"/>
    <mergeCell ref="A18:I18"/>
    <mergeCell ref="K18:BG18"/>
    <mergeCell ref="BI18:BS18"/>
    <mergeCell ref="BT18:CC18"/>
    <mergeCell ref="CN15:DD16"/>
    <mergeCell ref="J12:BN12"/>
    <mergeCell ref="AQ13:AX13"/>
    <mergeCell ref="AY13:AZ13"/>
    <mergeCell ref="BA13:BH13"/>
    <mergeCell ref="BT17:CC17"/>
    <mergeCell ref="CD17:CM17"/>
    <mergeCell ref="BT16:CC16"/>
    <mergeCell ref="CD16:CM16"/>
    <mergeCell ref="A5:DD5"/>
    <mergeCell ref="A6:DD6"/>
    <mergeCell ref="A7:DD7"/>
    <mergeCell ref="A8:DD8"/>
    <mergeCell ref="AG10:CI10"/>
    <mergeCell ref="J11:BN11"/>
    <mergeCell ref="BT62:CC62"/>
    <mergeCell ref="BT63:CC63"/>
    <mergeCell ref="BT64:CC64"/>
    <mergeCell ref="CD62:CM62"/>
    <mergeCell ref="CD63:CM63"/>
    <mergeCell ref="CD64:CM64"/>
    <mergeCell ref="CD68:CM68"/>
    <mergeCell ref="CD69:CM69"/>
    <mergeCell ref="CD70:CM70"/>
    <mergeCell ref="CN62:DD62"/>
    <mergeCell ref="CN63:DD63"/>
    <mergeCell ref="CN64:DD64"/>
    <mergeCell ref="CN68:DD68"/>
    <mergeCell ref="CN69:DD69"/>
    <mergeCell ref="CN70:DD70"/>
    <mergeCell ref="CN56:DD56"/>
    <mergeCell ref="CN57:DD57"/>
    <mergeCell ref="BI74:BS74"/>
    <mergeCell ref="CD74:CM74"/>
    <mergeCell ref="BT68:CC68"/>
    <mergeCell ref="BT69:CC69"/>
    <mergeCell ref="BT70:CC70"/>
    <mergeCell ref="CD56:CM56"/>
    <mergeCell ref="CD57:CM57"/>
    <mergeCell ref="BI75:BS75"/>
    <mergeCell ref="BI76:BS76"/>
    <mergeCell ref="BI77:BS77"/>
    <mergeCell ref="BT74:CC74"/>
    <mergeCell ref="BT75:CC75"/>
    <mergeCell ref="BT76:CC76"/>
    <mergeCell ref="BT77:CC77"/>
    <mergeCell ref="CD75:CM75"/>
    <mergeCell ref="CD76:CM76"/>
    <mergeCell ref="CN74:DD74"/>
    <mergeCell ref="CN75:DD75"/>
    <mergeCell ref="CN76:DD76"/>
    <mergeCell ref="CN77:DD77"/>
    <mergeCell ref="CD77:CM7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D85"/>
  <sheetViews>
    <sheetView tabSelected="1" view="pageBreakPreview" zoomScaleSheetLayoutView="100" zoomScalePageLayoutView="0" workbookViewId="0" topLeftCell="A1">
      <selection activeCell="CD99" sqref="CD99"/>
    </sheetView>
  </sheetViews>
  <sheetFormatPr defaultColWidth="0.875" defaultRowHeight="15" customHeight="1"/>
  <cols>
    <col min="1" max="16384" width="0.875" style="2" customWidth="1"/>
  </cols>
  <sheetData>
    <row r="1" ht="21" customHeight="1"/>
    <row r="2" spans="1:108" s="3" customFormat="1" ht="14.25" customHeight="1">
      <c r="A2" s="35" t="s">
        <v>275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</row>
    <row r="3" spans="1:108" s="3" customFormat="1" ht="14.25" customHeight="1">
      <c r="A3" s="35" t="s">
        <v>276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</row>
    <row r="4" spans="1:108" s="3" customFormat="1" ht="14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</row>
    <row r="5" spans="1:108" s="3" customFormat="1" ht="14.2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</row>
    <row r="6" ht="21" customHeight="1"/>
    <row r="7" spans="3:87" ht="13.5">
      <c r="C7" s="4" t="s">
        <v>31</v>
      </c>
      <c r="D7" s="4"/>
      <c r="AG7" s="36" t="s">
        <v>140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</row>
    <row r="8" spans="3:66" ht="13.5">
      <c r="C8" s="4" t="s">
        <v>32</v>
      </c>
      <c r="D8" s="4"/>
      <c r="J8" s="37" t="s">
        <v>129</v>
      </c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</row>
    <row r="9" spans="3:66" ht="13.5">
      <c r="C9" s="4" t="s">
        <v>33</v>
      </c>
      <c r="D9" s="4"/>
      <c r="J9" s="38" t="s">
        <v>130</v>
      </c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</row>
    <row r="10" spans="3:61" ht="13.5">
      <c r="C10" s="4" t="s">
        <v>34</v>
      </c>
      <c r="D10" s="4"/>
      <c r="AQ10" s="39" t="s">
        <v>131</v>
      </c>
      <c r="AR10" s="39"/>
      <c r="AS10" s="39"/>
      <c r="AT10" s="39"/>
      <c r="AU10" s="39"/>
      <c r="AV10" s="39"/>
      <c r="AW10" s="39"/>
      <c r="AX10" s="39"/>
      <c r="AY10" s="40" t="s">
        <v>35</v>
      </c>
      <c r="AZ10" s="40"/>
      <c r="BA10" s="39" t="s">
        <v>132</v>
      </c>
      <c r="BB10" s="39"/>
      <c r="BC10" s="39"/>
      <c r="BD10" s="39"/>
      <c r="BE10" s="39"/>
      <c r="BF10" s="39"/>
      <c r="BG10" s="39"/>
      <c r="BH10" s="39"/>
      <c r="BI10" s="2" t="s">
        <v>36</v>
      </c>
    </row>
    <row r="12" spans="1:108" s="6" customFormat="1" ht="13.5">
      <c r="A12" s="47" t="s">
        <v>28</v>
      </c>
      <c r="B12" s="48"/>
      <c r="C12" s="48"/>
      <c r="D12" s="48"/>
      <c r="E12" s="48"/>
      <c r="F12" s="48"/>
      <c r="G12" s="48"/>
      <c r="H12" s="48"/>
      <c r="I12" s="49"/>
      <c r="J12" s="53" t="s">
        <v>0</v>
      </c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9"/>
      <c r="BI12" s="47" t="s">
        <v>37</v>
      </c>
      <c r="BJ12" s="48"/>
      <c r="BK12" s="48"/>
      <c r="BL12" s="48"/>
      <c r="BM12" s="48"/>
      <c r="BN12" s="48"/>
      <c r="BO12" s="48"/>
      <c r="BP12" s="48"/>
      <c r="BQ12" s="48"/>
      <c r="BR12" s="48"/>
      <c r="BS12" s="49"/>
      <c r="BT12" s="41" t="s">
        <v>1</v>
      </c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3"/>
      <c r="CN12" s="47" t="s">
        <v>4</v>
      </c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9"/>
    </row>
    <row r="13" spans="1:108" s="6" customFormat="1" ht="13.5">
      <c r="A13" s="50"/>
      <c r="B13" s="51"/>
      <c r="C13" s="51"/>
      <c r="D13" s="51"/>
      <c r="E13" s="51"/>
      <c r="F13" s="51"/>
      <c r="G13" s="51"/>
      <c r="H13" s="51"/>
      <c r="I13" s="52"/>
      <c r="J13" s="50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2"/>
      <c r="BI13" s="50"/>
      <c r="BJ13" s="51"/>
      <c r="BK13" s="51"/>
      <c r="BL13" s="51"/>
      <c r="BM13" s="51"/>
      <c r="BN13" s="51"/>
      <c r="BO13" s="51"/>
      <c r="BP13" s="51"/>
      <c r="BQ13" s="51"/>
      <c r="BR13" s="51"/>
      <c r="BS13" s="52"/>
      <c r="BT13" s="41" t="s">
        <v>2</v>
      </c>
      <c r="BU13" s="42"/>
      <c r="BV13" s="42"/>
      <c r="BW13" s="42"/>
      <c r="BX13" s="42"/>
      <c r="BY13" s="42"/>
      <c r="BZ13" s="42"/>
      <c r="CA13" s="42"/>
      <c r="CB13" s="42"/>
      <c r="CC13" s="43"/>
      <c r="CD13" s="41" t="s">
        <v>3</v>
      </c>
      <c r="CE13" s="42"/>
      <c r="CF13" s="42"/>
      <c r="CG13" s="42"/>
      <c r="CH13" s="42"/>
      <c r="CI13" s="42"/>
      <c r="CJ13" s="42"/>
      <c r="CK13" s="42"/>
      <c r="CL13" s="42"/>
      <c r="CM13" s="43"/>
      <c r="CN13" s="60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2"/>
    </row>
    <row r="14" spans="1:108" s="6" customFormat="1" ht="15" customHeight="1">
      <c r="A14" s="54" t="s">
        <v>5</v>
      </c>
      <c r="B14" s="55"/>
      <c r="C14" s="55"/>
      <c r="D14" s="55"/>
      <c r="E14" s="55"/>
      <c r="F14" s="55"/>
      <c r="G14" s="55"/>
      <c r="H14" s="55"/>
      <c r="I14" s="56"/>
      <c r="J14" s="5"/>
      <c r="K14" s="57" t="s">
        <v>38</v>
      </c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7"/>
      <c r="BI14" s="41" t="s">
        <v>39</v>
      </c>
      <c r="BJ14" s="42"/>
      <c r="BK14" s="42"/>
      <c r="BL14" s="42"/>
      <c r="BM14" s="42"/>
      <c r="BN14" s="42"/>
      <c r="BO14" s="42"/>
      <c r="BP14" s="42"/>
      <c r="BQ14" s="42"/>
      <c r="BR14" s="42"/>
      <c r="BS14" s="43"/>
      <c r="BT14" s="41" t="s">
        <v>39</v>
      </c>
      <c r="BU14" s="42"/>
      <c r="BV14" s="42"/>
      <c r="BW14" s="42"/>
      <c r="BX14" s="42"/>
      <c r="BY14" s="42"/>
      <c r="BZ14" s="42"/>
      <c r="CA14" s="42"/>
      <c r="CB14" s="42"/>
      <c r="CC14" s="43"/>
      <c r="CD14" s="41" t="s">
        <v>39</v>
      </c>
      <c r="CE14" s="42"/>
      <c r="CF14" s="42"/>
      <c r="CG14" s="42"/>
      <c r="CH14" s="42"/>
      <c r="CI14" s="42"/>
      <c r="CJ14" s="42"/>
      <c r="CK14" s="42"/>
      <c r="CL14" s="42"/>
      <c r="CM14" s="43"/>
      <c r="CN14" s="44" t="s">
        <v>39</v>
      </c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6"/>
    </row>
    <row r="15" spans="1:108" s="6" customFormat="1" ht="30" customHeight="1">
      <c r="A15" s="54" t="s">
        <v>7</v>
      </c>
      <c r="B15" s="55"/>
      <c r="C15" s="55"/>
      <c r="D15" s="55"/>
      <c r="E15" s="55"/>
      <c r="F15" s="55"/>
      <c r="G15" s="55"/>
      <c r="H15" s="55"/>
      <c r="I15" s="56"/>
      <c r="J15" s="5"/>
      <c r="K15" s="57" t="s">
        <v>105</v>
      </c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7"/>
      <c r="BI15" s="41" t="s">
        <v>6</v>
      </c>
      <c r="BJ15" s="42"/>
      <c r="BK15" s="42"/>
      <c r="BL15" s="42"/>
      <c r="BM15" s="42"/>
      <c r="BN15" s="42"/>
      <c r="BO15" s="42"/>
      <c r="BP15" s="42"/>
      <c r="BQ15" s="42"/>
      <c r="BR15" s="42"/>
      <c r="BS15" s="43"/>
      <c r="BT15" s="41">
        <v>28649.35</v>
      </c>
      <c r="BU15" s="42"/>
      <c r="BV15" s="42"/>
      <c r="BW15" s="42"/>
      <c r="BX15" s="42"/>
      <c r="BY15" s="42"/>
      <c r="BZ15" s="42"/>
      <c r="CA15" s="42"/>
      <c r="CB15" s="42"/>
      <c r="CC15" s="43"/>
      <c r="CD15" s="41">
        <f>CD16+CD30+CD40</f>
        <v>49649.99</v>
      </c>
      <c r="CE15" s="42"/>
      <c r="CF15" s="42"/>
      <c r="CG15" s="42"/>
      <c r="CH15" s="42"/>
      <c r="CI15" s="42"/>
      <c r="CJ15" s="42"/>
      <c r="CK15" s="42"/>
      <c r="CL15" s="42"/>
      <c r="CM15" s="43"/>
      <c r="CN15" s="63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5"/>
    </row>
    <row r="16" spans="1:108" s="6" customFormat="1" ht="30" customHeight="1">
      <c r="A16" s="54" t="s">
        <v>8</v>
      </c>
      <c r="B16" s="55"/>
      <c r="C16" s="55"/>
      <c r="D16" s="55"/>
      <c r="E16" s="55"/>
      <c r="F16" s="55"/>
      <c r="G16" s="55"/>
      <c r="H16" s="55"/>
      <c r="I16" s="56"/>
      <c r="J16" s="5"/>
      <c r="K16" s="57" t="s">
        <v>106</v>
      </c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7"/>
      <c r="BI16" s="41" t="s">
        <v>6</v>
      </c>
      <c r="BJ16" s="42"/>
      <c r="BK16" s="42"/>
      <c r="BL16" s="42"/>
      <c r="BM16" s="42"/>
      <c r="BN16" s="42"/>
      <c r="BO16" s="42"/>
      <c r="BP16" s="42"/>
      <c r="BQ16" s="42"/>
      <c r="BR16" s="42"/>
      <c r="BS16" s="43"/>
      <c r="BT16" s="41">
        <v>23649.29</v>
      </c>
      <c r="BU16" s="42"/>
      <c r="BV16" s="42"/>
      <c r="BW16" s="42"/>
      <c r="BX16" s="42"/>
      <c r="BY16" s="42"/>
      <c r="BZ16" s="42"/>
      <c r="CA16" s="42"/>
      <c r="CB16" s="42"/>
      <c r="CC16" s="43"/>
      <c r="CD16" s="41">
        <f>CD17+CD22+CD24+CD29</f>
        <v>34244.409999999996</v>
      </c>
      <c r="CE16" s="42"/>
      <c r="CF16" s="42"/>
      <c r="CG16" s="42"/>
      <c r="CH16" s="42"/>
      <c r="CI16" s="42"/>
      <c r="CJ16" s="42"/>
      <c r="CK16" s="42"/>
      <c r="CL16" s="42"/>
      <c r="CM16" s="43"/>
      <c r="CN16" s="63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5"/>
    </row>
    <row r="17" spans="1:108" s="6" customFormat="1" ht="15" customHeight="1">
      <c r="A17" s="54" t="s">
        <v>9</v>
      </c>
      <c r="B17" s="55"/>
      <c r="C17" s="55"/>
      <c r="D17" s="55"/>
      <c r="E17" s="55"/>
      <c r="F17" s="55"/>
      <c r="G17" s="55"/>
      <c r="H17" s="55"/>
      <c r="I17" s="56"/>
      <c r="J17" s="5"/>
      <c r="K17" s="57" t="s">
        <v>10</v>
      </c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7"/>
      <c r="BI17" s="41" t="s">
        <v>6</v>
      </c>
      <c r="BJ17" s="42"/>
      <c r="BK17" s="42"/>
      <c r="BL17" s="42"/>
      <c r="BM17" s="42"/>
      <c r="BN17" s="42"/>
      <c r="BO17" s="42"/>
      <c r="BP17" s="42"/>
      <c r="BQ17" s="42"/>
      <c r="BR17" s="42"/>
      <c r="BS17" s="43"/>
      <c r="BT17" s="41">
        <f>BT18+BT19</f>
        <v>10464.96</v>
      </c>
      <c r="BU17" s="42"/>
      <c r="BV17" s="42"/>
      <c r="BW17" s="42"/>
      <c r="BX17" s="42"/>
      <c r="BY17" s="42"/>
      <c r="BZ17" s="42"/>
      <c r="CA17" s="42"/>
      <c r="CB17" s="42"/>
      <c r="CC17" s="43"/>
      <c r="CD17" s="41">
        <f>CD18+CD19</f>
        <v>12480.47</v>
      </c>
      <c r="CE17" s="42"/>
      <c r="CF17" s="42"/>
      <c r="CG17" s="42"/>
      <c r="CH17" s="42"/>
      <c r="CI17" s="42"/>
      <c r="CJ17" s="42"/>
      <c r="CK17" s="42"/>
      <c r="CL17" s="42"/>
      <c r="CM17" s="43"/>
      <c r="CN17" s="63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5"/>
    </row>
    <row r="18" spans="1:108" s="6" customFormat="1" ht="30" customHeight="1">
      <c r="A18" s="54" t="s">
        <v>12</v>
      </c>
      <c r="B18" s="55"/>
      <c r="C18" s="55"/>
      <c r="D18" s="55"/>
      <c r="E18" s="55"/>
      <c r="F18" s="55"/>
      <c r="G18" s="55"/>
      <c r="H18" s="55"/>
      <c r="I18" s="56"/>
      <c r="J18" s="5"/>
      <c r="K18" s="57" t="s">
        <v>128</v>
      </c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7"/>
      <c r="BI18" s="41" t="s">
        <v>6</v>
      </c>
      <c r="BJ18" s="42"/>
      <c r="BK18" s="42"/>
      <c r="BL18" s="42"/>
      <c r="BM18" s="42"/>
      <c r="BN18" s="42"/>
      <c r="BO18" s="42"/>
      <c r="BP18" s="42"/>
      <c r="BQ18" s="42"/>
      <c r="BR18" s="42"/>
      <c r="BS18" s="43"/>
      <c r="BT18" s="41">
        <v>1476.91</v>
      </c>
      <c r="BU18" s="42"/>
      <c r="BV18" s="42"/>
      <c r="BW18" s="42"/>
      <c r="BX18" s="42"/>
      <c r="BY18" s="42"/>
      <c r="BZ18" s="42"/>
      <c r="CA18" s="42"/>
      <c r="CB18" s="42"/>
      <c r="CC18" s="43"/>
      <c r="CD18" s="41">
        <v>3024.42</v>
      </c>
      <c r="CE18" s="42"/>
      <c r="CF18" s="42"/>
      <c r="CG18" s="42"/>
      <c r="CH18" s="42"/>
      <c r="CI18" s="42"/>
      <c r="CJ18" s="42"/>
      <c r="CK18" s="42"/>
      <c r="CL18" s="42"/>
      <c r="CM18" s="43"/>
      <c r="CN18" s="63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5"/>
    </row>
    <row r="19" spans="1:108" s="6" customFormat="1" ht="15" customHeight="1">
      <c r="A19" s="54" t="s">
        <v>14</v>
      </c>
      <c r="B19" s="55"/>
      <c r="C19" s="55"/>
      <c r="D19" s="55"/>
      <c r="E19" s="55"/>
      <c r="F19" s="55"/>
      <c r="G19" s="55"/>
      <c r="H19" s="55"/>
      <c r="I19" s="56"/>
      <c r="J19" s="5"/>
      <c r="K19" s="57" t="s">
        <v>107</v>
      </c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7"/>
      <c r="BI19" s="41" t="s">
        <v>6</v>
      </c>
      <c r="BJ19" s="42"/>
      <c r="BK19" s="42"/>
      <c r="BL19" s="42"/>
      <c r="BM19" s="42"/>
      <c r="BN19" s="42"/>
      <c r="BO19" s="42"/>
      <c r="BP19" s="42"/>
      <c r="BQ19" s="42"/>
      <c r="BR19" s="42"/>
      <c r="BS19" s="43"/>
      <c r="BT19" s="41">
        <v>8988.05</v>
      </c>
      <c r="BU19" s="42"/>
      <c r="BV19" s="42"/>
      <c r="BW19" s="42"/>
      <c r="BX19" s="42"/>
      <c r="BY19" s="42"/>
      <c r="BZ19" s="42"/>
      <c r="CA19" s="42"/>
      <c r="CB19" s="42"/>
      <c r="CC19" s="43"/>
      <c r="CD19" s="41">
        <v>9456.05</v>
      </c>
      <c r="CE19" s="42"/>
      <c r="CF19" s="42"/>
      <c r="CG19" s="42"/>
      <c r="CH19" s="42"/>
      <c r="CI19" s="42"/>
      <c r="CJ19" s="42"/>
      <c r="CK19" s="42"/>
      <c r="CL19" s="42"/>
      <c r="CM19" s="43"/>
      <c r="CN19" s="63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5"/>
    </row>
    <row r="20" spans="1:108" s="6" customFormat="1" ht="58.5" customHeight="1">
      <c r="A20" s="54" t="s">
        <v>40</v>
      </c>
      <c r="B20" s="55"/>
      <c r="C20" s="55"/>
      <c r="D20" s="55"/>
      <c r="E20" s="55"/>
      <c r="F20" s="55"/>
      <c r="G20" s="55"/>
      <c r="H20" s="55"/>
      <c r="I20" s="56"/>
      <c r="J20" s="5"/>
      <c r="K20" s="57" t="s">
        <v>41</v>
      </c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7"/>
      <c r="BI20" s="41" t="s">
        <v>6</v>
      </c>
      <c r="BJ20" s="42"/>
      <c r="BK20" s="42"/>
      <c r="BL20" s="42"/>
      <c r="BM20" s="42"/>
      <c r="BN20" s="42"/>
      <c r="BO20" s="42"/>
      <c r="BP20" s="42"/>
      <c r="BQ20" s="42"/>
      <c r="BR20" s="42"/>
      <c r="BS20" s="43"/>
      <c r="BT20" s="41"/>
      <c r="BU20" s="42"/>
      <c r="BV20" s="42"/>
      <c r="BW20" s="42"/>
      <c r="BX20" s="42"/>
      <c r="BY20" s="42"/>
      <c r="BZ20" s="42"/>
      <c r="CA20" s="42"/>
      <c r="CB20" s="42"/>
      <c r="CC20" s="43"/>
      <c r="CD20" s="41"/>
      <c r="CE20" s="42"/>
      <c r="CF20" s="42"/>
      <c r="CG20" s="42"/>
      <c r="CH20" s="42"/>
      <c r="CI20" s="42"/>
      <c r="CJ20" s="42"/>
      <c r="CK20" s="42"/>
      <c r="CL20" s="42"/>
      <c r="CM20" s="43"/>
      <c r="CN20" s="63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5"/>
    </row>
    <row r="21" spans="1:108" s="6" customFormat="1" ht="15" customHeight="1">
      <c r="A21" s="54" t="s">
        <v>42</v>
      </c>
      <c r="B21" s="55"/>
      <c r="C21" s="55"/>
      <c r="D21" s="55"/>
      <c r="E21" s="55"/>
      <c r="F21" s="55"/>
      <c r="G21" s="55"/>
      <c r="H21" s="55"/>
      <c r="I21" s="56"/>
      <c r="J21" s="5"/>
      <c r="K21" s="57" t="s">
        <v>13</v>
      </c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7"/>
      <c r="BI21" s="41" t="s">
        <v>6</v>
      </c>
      <c r="BJ21" s="42"/>
      <c r="BK21" s="42"/>
      <c r="BL21" s="42"/>
      <c r="BM21" s="42"/>
      <c r="BN21" s="42"/>
      <c r="BO21" s="42"/>
      <c r="BP21" s="42"/>
      <c r="BQ21" s="42"/>
      <c r="BR21" s="42"/>
      <c r="BS21" s="43"/>
      <c r="BT21" s="41"/>
      <c r="BU21" s="42"/>
      <c r="BV21" s="42"/>
      <c r="BW21" s="42"/>
      <c r="BX21" s="42"/>
      <c r="BY21" s="42"/>
      <c r="BZ21" s="42"/>
      <c r="CA21" s="42"/>
      <c r="CB21" s="42"/>
      <c r="CC21" s="43"/>
      <c r="CD21" s="41"/>
      <c r="CE21" s="42"/>
      <c r="CF21" s="42"/>
      <c r="CG21" s="42"/>
      <c r="CH21" s="42"/>
      <c r="CI21" s="42"/>
      <c r="CJ21" s="42"/>
      <c r="CK21" s="42"/>
      <c r="CL21" s="42"/>
      <c r="CM21" s="43"/>
      <c r="CN21" s="63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5"/>
    </row>
    <row r="22" spans="1:108" s="6" customFormat="1" ht="15" customHeight="1">
      <c r="A22" s="54" t="s">
        <v>11</v>
      </c>
      <c r="B22" s="55"/>
      <c r="C22" s="55"/>
      <c r="D22" s="55"/>
      <c r="E22" s="55"/>
      <c r="F22" s="55"/>
      <c r="G22" s="55"/>
      <c r="H22" s="55"/>
      <c r="I22" s="56"/>
      <c r="J22" s="5"/>
      <c r="K22" s="57" t="s">
        <v>22</v>
      </c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7"/>
      <c r="BI22" s="41" t="s">
        <v>6</v>
      </c>
      <c r="BJ22" s="42"/>
      <c r="BK22" s="42"/>
      <c r="BL22" s="42"/>
      <c r="BM22" s="42"/>
      <c r="BN22" s="42"/>
      <c r="BO22" s="42"/>
      <c r="BP22" s="42"/>
      <c r="BQ22" s="42"/>
      <c r="BR22" s="42"/>
      <c r="BS22" s="43"/>
      <c r="BT22" s="41">
        <v>6961.76</v>
      </c>
      <c r="BU22" s="42"/>
      <c r="BV22" s="42"/>
      <c r="BW22" s="42"/>
      <c r="BX22" s="42"/>
      <c r="BY22" s="42"/>
      <c r="BZ22" s="42"/>
      <c r="CA22" s="42"/>
      <c r="CB22" s="42"/>
      <c r="CC22" s="43"/>
      <c r="CD22" s="41">
        <v>6816.01</v>
      </c>
      <c r="CE22" s="42"/>
      <c r="CF22" s="42"/>
      <c r="CG22" s="42"/>
      <c r="CH22" s="42"/>
      <c r="CI22" s="42"/>
      <c r="CJ22" s="42"/>
      <c r="CK22" s="42"/>
      <c r="CL22" s="42"/>
      <c r="CM22" s="43"/>
      <c r="CN22" s="63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5"/>
    </row>
    <row r="23" spans="1:108" s="6" customFormat="1" ht="15" customHeight="1">
      <c r="A23" s="54" t="s">
        <v>43</v>
      </c>
      <c r="B23" s="55"/>
      <c r="C23" s="55"/>
      <c r="D23" s="55"/>
      <c r="E23" s="55"/>
      <c r="F23" s="55"/>
      <c r="G23" s="55"/>
      <c r="H23" s="55"/>
      <c r="I23" s="56"/>
      <c r="J23" s="5"/>
      <c r="K23" s="57" t="s">
        <v>13</v>
      </c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7"/>
      <c r="BI23" s="41" t="s">
        <v>6</v>
      </c>
      <c r="BJ23" s="42"/>
      <c r="BK23" s="42"/>
      <c r="BL23" s="42"/>
      <c r="BM23" s="42"/>
      <c r="BN23" s="42"/>
      <c r="BO23" s="42"/>
      <c r="BP23" s="42"/>
      <c r="BQ23" s="42"/>
      <c r="BR23" s="42"/>
      <c r="BS23" s="43"/>
      <c r="BT23" s="41"/>
      <c r="BU23" s="42"/>
      <c r="BV23" s="42"/>
      <c r="BW23" s="42"/>
      <c r="BX23" s="42"/>
      <c r="BY23" s="42"/>
      <c r="BZ23" s="42"/>
      <c r="CA23" s="42"/>
      <c r="CB23" s="42"/>
      <c r="CC23" s="43"/>
      <c r="CD23" s="41"/>
      <c r="CE23" s="42"/>
      <c r="CF23" s="42"/>
      <c r="CG23" s="42"/>
      <c r="CH23" s="42"/>
      <c r="CI23" s="42"/>
      <c r="CJ23" s="42"/>
      <c r="CK23" s="42"/>
      <c r="CL23" s="42"/>
      <c r="CM23" s="43"/>
      <c r="CN23" s="63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5"/>
    </row>
    <row r="24" spans="1:108" s="6" customFormat="1" ht="30" customHeight="1">
      <c r="A24" s="54" t="s">
        <v>15</v>
      </c>
      <c r="B24" s="55"/>
      <c r="C24" s="55"/>
      <c r="D24" s="55"/>
      <c r="E24" s="55"/>
      <c r="F24" s="55"/>
      <c r="G24" s="55"/>
      <c r="H24" s="55"/>
      <c r="I24" s="56"/>
      <c r="J24" s="5"/>
      <c r="K24" s="57" t="s">
        <v>108</v>
      </c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7"/>
      <c r="BI24" s="41" t="s">
        <v>6</v>
      </c>
      <c r="BJ24" s="42"/>
      <c r="BK24" s="42"/>
      <c r="BL24" s="42"/>
      <c r="BM24" s="42"/>
      <c r="BN24" s="42"/>
      <c r="BO24" s="42"/>
      <c r="BP24" s="42"/>
      <c r="BQ24" s="42"/>
      <c r="BR24" s="42"/>
      <c r="BS24" s="43"/>
      <c r="BT24" s="41">
        <f>BT25+BT26+BT27</f>
        <v>5837.45</v>
      </c>
      <c r="BU24" s="42"/>
      <c r="BV24" s="42"/>
      <c r="BW24" s="42"/>
      <c r="BX24" s="42"/>
      <c r="BY24" s="42"/>
      <c r="BZ24" s="42"/>
      <c r="CA24" s="42"/>
      <c r="CB24" s="42"/>
      <c r="CC24" s="43"/>
      <c r="CD24" s="41">
        <f>CD25+CD26+CD27</f>
        <v>12053.73</v>
      </c>
      <c r="CE24" s="42"/>
      <c r="CF24" s="42"/>
      <c r="CG24" s="42"/>
      <c r="CH24" s="42"/>
      <c r="CI24" s="42"/>
      <c r="CJ24" s="42"/>
      <c r="CK24" s="42"/>
      <c r="CL24" s="42"/>
      <c r="CM24" s="43"/>
      <c r="CN24" s="63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5"/>
    </row>
    <row r="25" spans="1:108" s="6" customFormat="1" ht="30" customHeight="1">
      <c r="A25" s="54" t="s">
        <v>44</v>
      </c>
      <c r="B25" s="55"/>
      <c r="C25" s="55"/>
      <c r="D25" s="55"/>
      <c r="E25" s="55"/>
      <c r="F25" s="55"/>
      <c r="G25" s="55"/>
      <c r="H25" s="55"/>
      <c r="I25" s="56"/>
      <c r="J25" s="5"/>
      <c r="K25" s="57" t="s">
        <v>109</v>
      </c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7"/>
      <c r="BI25" s="41" t="s">
        <v>6</v>
      </c>
      <c r="BJ25" s="42"/>
      <c r="BK25" s="42"/>
      <c r="BL25" s="42"/>
      <c r="BM25" s="42"/>
      <c r="BN25" s="42"/>
      <c r="BO25" s="42"/>
      <c r="BP25" s="42"/>
      <c r="BQ25" s="42"/>
      <c r="BR25" s="42"/>
      <c r="BS25" s="43"/>
      <c r="BT25" s="41">
        <v>132.83</v>
      </c>
      <c r="BU25" s="42"/>
      <c r="BV25" s="42"/>
      <c r="BW25" s="42"/>
      <c r="BX25" s="42"/>
      <c r="BY25" s="42"/>
      <c r="BZ25" s="42"/>
      <c r="CA25" s="42"/>
      <c r="CB25" s="42"/>
      <c r="CC25" s="43"/>
      <c r="CD25" s="41">
        <v>405.7</v>
      </c>
      <c r="CE25" s="42"/>
      <c r="CF25" s="42"/>
      <c r="CG25" s="42"/>
      <c r="CH25" s="42"/>
      <c r="CI25" s="42"/>
      <c r="CJ25" s="42"/>
      <c r="CK25" s="42"/>
      <c r="CL25" s="42"/>
      <c r="CM25" s="43"/>
      <c r="CN25" s="63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5"/>
    </row>
    <row r="26" spans="1:108" s="6" customFormat="1" ht="15" customHeight="1">
      <c r="A26" s="54" t="s">
        <v>46</v>
      </c>
      <c r="B26" s="55"/>
      <c r="C26" s="55"/>
      <c r="D26" s="55"/>
      <c r="E26" s="55"/>
      <c r="F26" s="55"/>
      <c r="G26" s="55"/>
      <c r="H26" s="55"/>
      <c r="I26" s="56"/>
      <c r="J26" s="5"/>
      <c r="K26" s="57" t="s">
        <v>45</v>
      </c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7"/>
      <c r="BI26" s="41" t="s">
        <v>6</v>
      </c>
      <c r="BJ26" s="42"/>
      <c r="BK26" s="42"/>
      <c r="BL26" s="42"/>
      <c r="BM26" s="42"/>
      <c r="BN26" s="42"/>
      <c r="BO26" s="42"/>
      <c r="BP26" s="42"/>
      <c r="BQ26" s="42"/>
      <c r="BR26" s="42"/>
      <c r="BS26" s="43"/>
      <c r="BT26" s="41"/>
      <c r="BU26" s="42"/>
      <c r="BV26" s="42"/>
      <c r="BW26" s="42"/>
      <c r="BX26" s="42"/>
      <c r="BY26" s="42"/>
      <c r="BZ26" s="42"/>
      <c r="CA26" s="42"/>
      <c r="CB26" s="42"/>
      <c r="CC26" s="43"/>
      <c r="CD26" s="41">
        <v>332.3</v>
      </c>
      <c r="CE26" s="42"/>
      <c r="CF26" s="42"/>
      <c r="CG26" s="42"/>
      <c r="CH26" s="42"/>
      <c r="CI26" s="42"/>
      <c r="CJ26" s="42"/>
      <c r="CK26" s="42"/>
      <c r="CL26" s="42"/>
      <c r="CM26" s="43"/>
      <c r="CN26" s="63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5"/>
    </row>
    <row r="27" spans="1:108" s="6" customFormat="1" ht="30" customHeight="1">
      <c r="A27" s="54" t="s">
        <v>110</v>
      </c>
      <c r="B27" s="55"/>
      <c r="C27" s="55"/>
      <c r="D27" s="55"/>
      <c r="E27" s="55"/>
      <c r="F27" s="55"/>
      <c r="G27" s="55"/>
      <c r="H27" s="55"/>
      <c r="I27" s="56"/>
      <c r="J27" s="5"/>
      <c r="K27" s="57" t="s">
        <v>47</v>
      </c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7"/>
      <c r="BI27" s="41" t="s">
        <v>6</v>
      </c>
      <c r="BJ27" s="42"/>
      <c r="BK27" s="42"/>
      <c r="BL27" s="42"/>
      <c r="BM27" s="42"/>
      <c r="BN27" s="42"/>
      <c r="BO27" s="42"/>
      <c r="BP27" s="42"/>
      <c r="BQ27" s="42"/>
      <c r="BR27" s="42"/>
      <c r="BS27" s="43"/>
      <c r="BT27" s="41">
        <v>5704.62</v>
      </c>
      <c r="BU27" s="42"/>
      <c r="BV27" s="42"/>
      <c r="BW27" s="42"/>
      <c r="BX27" s="42"/>
      <c r="BY27" s="42"/>
      <c r="BZ27" s="42"/>
      <c r="CA27" s="42"/>
      <c r="CB27" s="42"/>
      <c r="CC27" s="43"/>
      <c r="CD27" s="41">
        <v>11315.73</v>
      </c>
      <c r="CE27" s="42"/>
      <c r="CF27" s="42"/>
      <c r="CG27" s="42"/>
      <c r="CH27" s="42"/>
      <c r="CI27" s="42"/>
      <c r="CJ27" s="42"/>
      <c r="CK27" s="42"/>
      <c r="CL27" s="42"/>
      <c r="CM27" s="43"/>
      <c r="CN27" s="63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5"/>
    </row>
    <row r="28" spans="1:108" s="6" customFormat="1" ht="45" customHeight="1">
      <c r="A28" s="54" t="s">
        <v>111</v>
      </c>
      <c r="B28" s="55"/>
      <c r="C28" s="55"/>
      <c r="D28" s="55"/>
      <c r="E28" s="55"/>
      <c r="F28" s="55"/>
      <c r="G28" s="55"/>
      <c r="H28" s="55"/>
      <c r="I28" s="56"/>
      <c r="J28" s="5"/>
      <c r="K28" s="57" t="s">
        <v>112</v>
      </c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7"/>
      <c r="BI28" s="41" t="s">
        <v>6</v>
      </c>
      <c r="BJ28" s="42"/>
      <c r="BK28" s="42"/>
      <c r="BL28" s="42"/>
      <c r="BM28" s="42"/>
      <c r="BN28" s="42"/>
      <c r="BO28" s="42"/>
      <c r="BP28" s="42"/>
      <c r="BQ28" s="42"/>
      <c r="BR28" s="42"/>
      <c r="BS28" s="43"/>
      <c r="BT28" s="41"/>
      <c r="BU28" s="42"/>
      <c r="BV28" s="42"/>
      <c r="BW28" s="42"/>
      <c r="BX28" s="42"/>
      <c r="BY28" s="42"/>
      <c r="BZ28" s="42"/>
      <c r="CA28" s="42"/>
      <c r="CB28" s="42"/>
      <c r="CC28" s="43"/>
      <c r="CD28" s="41"/>
      <c r="CE28" s="42"/>
      <c r="CF28" s="42"/>
      <c r="CG28" s="42"/>
      <c r="CH28" s="42"/>
      <c r="CI28" s="42"/>
      <c r="CJ28" s="42"/>
      <c r="CK28" s="42"/>
      <c r="CL28" s="42"/>
      <c r="CM28" s="43"/>
      <c r="CN28" s="63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5"/>
    </row>
    <row r="29" spans="1:108" s="6" customFormat="1" ht="30" customHeight="1">
      <c r="A29" s="54" t="s">
        <v>113</v>
      </c>
      <c r="B29" s="55"/>
      <c r="C29" s="55"/>
      <c r="D29" s="55"/>
      <c r="E29" s="55"/>
      <c r="F29" s="55"/>
      <c r="G29" s="55"/>
      <c r="H29" s="55"/>
      <c r="I29" s="56"/>
      <c r="J29" s="5"/>
      <c r="K29" s="57" t="s">
        <v>114</v>
      </c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7"/>
      <c r="BI29" s="41" t="s">
        <v>6</v>
      </c>
      <c r="BJ29" s="42"/>
      <c r="BK29" s="42"/>
      <c r="BL29" s="42"/>
      <c r="BM29" s="42"/>
      <c r="BN29" s="42"/>
      <c r="BO29" s="42"/>
      <c r="BP29" s="42"/>
      <c r="BQ29" s="42"/>
      <c r="BR29" s="42"/>
      <c r="BS29" s="43"/>
      <c r="BT29" s="41">
        <v>385.12</v>
      </c>
      <c r="BU29" s="42"/>
      <c r="BV29" s="42"/>
      <c r="BW29" s="42"/>
      <c r="BX29" s="42"/>
      <c r="BY29" s="42"/>
      <c r="BZ29" s="42"/>
      <c r="CA29" s="42"/>
      <c r="CB29" s="42"/>
      <c r="CC29" s="43"/>
      <c r="CD29" s="41">
        <v>2894.2</v>
      </c>
      <c r="CE29" s="42"/>
      <c r="CF29" s="42"/>
      <c r="CG29" s="42"/>
      <c r="CH29" s="42"/>
      <c r="CI29" s="42"/>
      <c r="CJ29" s="42"/>
      <c r="CK29" s="42"/>
      <c r="CL29" s="42"/>
      <c r="CM29" s="43"/>
      <c r="CN29" s="63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5"/>
    </row>
    <row r="30" spans="1:108" s="6" customFormat="1" ht="30" customHeight="1">
      <c r="A30" s="54" t="s">
        <v>48</v>
      </c>
      <c r="B30" s="55"/>
      <c r="C30" s="55"/>
      <c r="D30" s="55"/>
      <c r="E30" s="55"/>
      <c r="F30" s="55"/>
      <c r="G30" s="55"/>
      <c r="H30" s="55"/>
      <c r="I30" s="56"/>
      <c r="J30" s="5"/>
      <c r="K30" s="57" t="s">
        <v>49</v>
      </c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7"/>
      <c r="BI30" s="41" t="s">
        <v>6</v>
      </c>
      <c r="BJ30" s="42"/>
      <c r="BK30" s="42"/>
      <c r="BL30" s="42"/>
      <c r="BM30" s="42"/>
      <c r="BN30" s="42"/>
      <c r="BO30" s="42"/>
      <c r="BP30" s="42"/>
      <c r="BQ30" s="42"/>
      <c r="BR30" s="42"/>
      <c r="BS30" s="43"/>
      <c r="BT30" s="41">
        <v>12763.57</v>
      </c>
      <c r="BU30" s="42"/>
      <c r="BV30" s="42"/>
      <c r="BW30" s="42"/>
      <c r="BX30" s="42"/>
      <c r="BY30" s="42"/>
      <c r="BZ30" s="42"/>
      <c r="CA30" s="42"/>
      <c r="CB30" s="42"/>
      <c r="CC30" s="43"/>
      <c r="CD30" s="41">
        <f>CD33+CD34+CD35+CD36+CD37+CD38+CD39+CD43</f>
        <v>13163.09</v>
      </c>
      <c r="CE30" s="42"/>
      <c r="CF30" s="42"/>
      <c r="CG30" s="42"/>
      <c r="CH30" s="42"/>
      <c r="CI30" s="42"/>
      <c r="CJ30" s="42"/>
      <c r="CK30" s="42"/>
      <c r="CL30" s="42"/>
      <c r="CM30" s="43"/>
      <c r="CN30" s="63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5"/>
    </row>
    <row r="31" spans="1:108" s="6" customFormat="1" ht="15" customHeight="1">
      <c r="A31" s="54" t="s">
        <v>50</v>
      </c>
      <c r="B31" s="55"/>
      <c r="C31" s="55"/>
      <c r="D31" s="55"/>
      <c r="E31" s="55"/>
      <c r="F31" s="55"/>
      <c r="G31" s="55"/>
      <c r="H31" s="55"/>
      <c r="I31" s="56"/>
      <c r="J31" s="5"/>
      <c r="K31" s="57" t="s">
        <v>51</v>
      </c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7"/>
      <c r="BI31" s="41" t="s">
        <v>6</v>
      </c>
      <c r="BJ31" s="42"/>
      <c r="BK31" s="42"/>
      <c r="BL31" s="42"/>
      <c r="BM31" s="42"/>
      <c r="BN31" s="42"/>
      <c r="BO31" s="42"/>
      <c r="BP31" s="42"/>
      <c r="BQ31" s="42"/>
      <c r="BR31" s="42"/>
      <c r="BS31" s="43"/>
      <c r="BT31" s="41"/>
      <c r="BU31" s="42"/>
      <c r="BV31" s="42"/>
      <c r="BW31" s="42"/>
      <c r="BX31" s="42"/>
      <c r="BY31" s="42"/>
      <c r="BZ31" s="42"/>
      <c r="CA31" s="42"/>
      <c r="CB31" s="42"/>
      <c r="CC31" s="43"/>
      <c r="CD31" s="41"/>
      <c r="CE31" s="42"/>
      <c r="CF31" s="42"/>
      <c r="CG31" s="42"/>
      <c r="CH31" s="42"/>
      <c r="CI31" s="42"/>
      <c r="CJ31" s="42"/>
      <c r="CK31" s="42"/>
      <c r="CL31" s="42"/>
      <c r="CM31" s="43"/>
      <c r="CN31" s="63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5"/>
    </row>
    <row r="32" spans="1:108" s="6" customFormat="1" ht="45" customHeight="1">
      <c r="A32" s="54" t="s">
        <v>52</v>
      </c>
      <c r="B32" s="55"/>
      <c r="C32" s="55"/>
      <c r="D32" s="55"/>
      <c r="E32" s="55"/>
      <c r="F32" s="55"/>
      <c r="G32" s="55"/>
      <c r="H32" s="55"/>
      <c r="I32" s="56"/>
      <c r="J32" s="5"/>
      <c r="K32" s="57" t="s">
        <v>53</v>
      </c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7"/>
      <c r="BI32" s="41" t="s">
        <v>6</v>
      </c>
      <c r="BJ32" s="42"/>
      <c r="BK32" s="42"/>
      <c r="BL32" s="42"/>
      <c r="BM32" s="42"/>
      <c r="BN32" s="42"/>
      <c r="BO32" s="42"/>
      <c r="BP32" s="42"/>
      <c r="BQ32" s="42"/>
      <c r="BR32" s="42"/>
      <c r="BS32" s="43"/>
      <c r="BT32" s="41"/>
      <c r="BU32" s="42"/>
      <c r="BV32" s="42"/>
      <c r="BW32" s="42"/>
      <c r="BX32" s="42"/>
      <c r="BY32" s="42"/>
      <c r="BZ32" s="42"/>
      <c r="CA32" s="42"/>
      <c r="CB32" s="42"/>
      <c r="CC32" s="43"/>
      <c r="CD32" s="41"/>
      <c r="CE32" s="42"/>
      <c r="CF32" s="42"/>
      <c r="CG32" s="42"/>
      <c r="CH32" s="42"/>
      <c r="CI32" s="42"/>
      <c r="CJ32" s="42"/>
      <c r="CK32" s="42"/>
      <c r="CL32" s="42"/>
      <c r="CM32" s="43"/>
      <c r="CN32" s="63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5"/>
    </row>
    <row r="33" spans="1:108" s="6" customFormat="1" ht="15" customHeight="1">
      <c r="A33" s="54" t="s">
        <v>54</v>
      </c>
      <c r="B33" s="55"/>
      <c r="C33" s="55"/>
      <c r="D33" s="55"/>
      <c r="E33" s="55"/>
      <c r="F33" s="55"/>
      <c r="G33" s="55"/>
      <c r="H33" s="55"/>
      <c r="I33" s="56"/>
      <c r="J33" s="5"/>
      <c r="K33" s="57" t="s">
        <v>55</v>
      </c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7"/>
      <c r="BI33" s="41" t="s">
        <v>6</v>
      </c>
      <c r="BJ33" s="42"/>
      <c r="BK33" s="42"/>
      <c r="BL33" s="42"/>
      <c r="BM33" s="42"/>
      <c r="BN33" s="42"/>
      <c r="BO33" s="42"/>
      <c r="BP33" s="42"/>
      <c r="BQ33" s="42"/>
      <c r="BR33" s="42"/>
      <c r="BS33" s="43"/>
      <c r="BT33" s="41">
        <v>524.79</v>
      </c>
      <c r="BU33" s="42"/>
      <c r="BV33" s="42"/>
      <c r="BW33" s="42"/>
      <c r="BX33" s="42"/>
      <c r="BY33" s="42"/>
      <c r="BZ33" s="42"/>
      <c r="CA33" s="42"/>
      <c r="CB33" s="42"/>
      <c r="CC33" s="43"/>
      <c r="CD33" s="41">
        <v>524.79</v>
      </c>
      <c r="CE33" s="42"/>
      <c r="CF33" s="42"/>
      <c r="CG33" s="42"/>
      <c r="CH33" s="42"/>
      <c r="CI33" s="42"/>
      <c r="CJ33" s="42"/>
      <c r="CK33" s="42"/>
      <c r="CL33" s="42"/>
      <c r="CM33" s="43"/>
      <c r="CN33" s="63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5"/>
    </row>
    <row r="34" spans="1:108" s="6" customFormat="1" ht="15" customHeight="1">
      <c r="A34" s="54" t="s">
        <v>56</v>
      </c>
      <c r="B34" s="55"/>
      <c r="C34" s="55"/>
      <c r="D34" s="55"/>
      <c r="E34" s="55"/>
      <c r="F34" s="55"/>
      <c r="G34" s="55"/>
      <c r="H34" s="55"/>
      <c r="I34" s="56"/>
      <c r="J34" s="5"/>
      <c r="K34" s="57" t="s">
        <v>23</v>
      </c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7"/>
      <c r="BI34" s="41" t="s">
        <v>6</v>
      </c>
      <c r="BJ34" s="42"/>
      <c r="BK34" s="42"/>
      <c r="BL34" s="42"/>
      <c r="BM34" s="42"/>
      <c r="BN34" s="42"/>
      <c r="BO34" s="42"/>
      <c r="BP34" s="42"/>
      <c r="BQ34" s="42"/>
      <c r="BR34" s="42"/>
      <c r="BS34" s="43"/>
      <c r="BT34" s="41">
        <v>2116.37</v>
      </c>
      <c r="BU34" s="42"/>
      <c r="BV34" s="42"/>
      <c r="BW34" s="42"/>
      <c r="BX34" s="42"/>
      <c r="BY34" s="42"/>
      <c r="BZ34" s="42"/>
      <c r="CA34" s="42"/>
      <c r="CB34" s="42"/>
      <c r="CC34" s="43"/>
      <c r="CD34" s="41">
        <v>4230.7</v>
      </c>
      <c r="CE34" s="42"/>
      <c r="CF34" s="42"/>
      <c r="CG34" s="42"/>
      <c r="CH34" s="42"/>
      <c r="CI34" s="42"/>
      <c r="CJ34" s="42"/>
      <c r="CK34" s="42"/>
      <c r="CL34" s="42"/>
      <c r="CM34" s="43"/>
      <c r="CN34" s="63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5"/>
    </row>
    <row r="35" spans="1:108" s="6" customFormat="1" ht="45" customHeight="1">
      <c r="A35" s="54" t="s">
        <v>57</v>
      </c>
      <c r="B35" s="55"/>
      <c r="C35" s="55"/>
      <c r="D35" s="55"/>
      <c r="E35" s="55"/>
      <c r="F35" s="55"/>
      <c r="G35" s="55"/>
      <c r="H35" s="55"/>
      <c r="I35" s="56"/>
      <c r="J35" s="5"/>
      <c r="K35" s="57" t="s">
        <v>115</v>
      </c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7"/>
      <c r="BI35" s="41" t="s">
        <v>6</v>
      </c>
      <c r="BJ35" s="42"/>
      <c r="BK35" s="42"/>
      <c r="BL35" s="42"/>
      <c r="BM35" s="42"/>
      <c r="BN35" s="42"/>
      <c r="BO35" s="42"/>
      <c r="BP35" s="42"/>
      <c r="BQ35" s="42"/>
      <c r="BR35" s="42"/>
      <c r="BS35" s="43"/>
      <c r="BT35" s="41">
        <v>46.05</v>
      </c>
      <c r="BU35" s="42"/>
      <c r="BV35" s="42"/>
      <c r="BW35" s="42"/>
      <c r="BX35" s="42"/>
      <c r="BY35" s="42"/>
      <c r="BZ35" s="42"/>
      <c r="CA35" s="42"/>
      <c r="CB35" s="42"/>
      <c r="CC35" s="43"/>
      <c r="CD35" s="41">
        <v>316</v>
      </c>
      <c r="CE35" s="42"/>
      <c r="CF35" s="42"/>
      <c r="CG35" s="42"/>
      <c r="CH35" s="42"/>
      <c r="CI35" s="42"/>
      <c r="CJ35" s="42"/>
      <c r="CK35" s="42"/>
      <c r="CL35" s="42"/>
      <c r="CM35" s="43"/>
      <c r="CN35" s="63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5"/>
    </row>
    <row r="36" spans="1:108" s="6" customFormat="1" ht="15" customHeight="1">
      <c r="A36" s="54" t="s">
        <v>58</v>
      </c>
      <c r="B36" s="55"/>
      <c r="C36" s="55"/>
      <c r="D36" s="55"/>
      <c r="E36" s="55"/>
      <c r="F36" s="55"/>
      <c r="G36" s="55"/>
      <c r="H36" s="55"/>
      <c r="I36" s="56"/>
      <c r="J36" s="5"/>
      <c r="K36" s="57" t="s">
        <v>116</v>
      </c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7"/>
      <c r="BI36" s="41" t="s">
        <v>6</v>
      </c>
      <c r="BJ36" s="42"/>
      <c r="BK36" s="42"/>
      <c r="BL36" s="42"/>
      <c r="BM36" s="42"/>
      <c r="BN36" s="42"/>
      <c r="BO36" s="42"/>
      <c r="BP36" s="42"/>
      <c r="BQ36" s="42"/>
      <c r="BR36" s="42"/>
      <c r="BS36" s="43"/>
      <c r="BT36" s="41">
        <v>515.47</v>
      </c>
      <c r="BU36" s="42"/>
      <c r="BV36" s="42"/>
      <c r="BW36" s="42"/>
      <c r="BX36" s="42"/>
      <c r="BY36" s="42"/>
      <c r="BZ36" s="42"/>
      <c r="CA36" s="42"/>
      <c r="CB36" s="42"/>
      <c r="CC36" s="43"/>
      <c r="CD36" s="41">
        <v>2100</v>
      </c>
      <c r="CE36" s="42"/>
      <c r="CF36" s="42"/>
      <c r="CG36" s="42"/>
      <c r="CH36" s="42"/>
      <c r="CI36" s="42"/>
      <c r="CJ36" s="42"/>
      <c r="CK36" s="42"/>
      <c r="CL36" s="42"/>
      <c r="CM36" s="43"/>
      <c r="CN36" s="63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5"/>
    </row>
    <row r="37" spans="1:108" s="6" customFormat="1" ht="15" customHeight="1">
      <c r="A37" s="54" t="s">
        <v>59</v>
      </c>
      <c r="B37" s="55"/>
      <c r="C37" s="55"/>
      <c r="D37" s="55"/>
      <c r="E37" s="55"/>
      <c r="F37" s="55"/>
      <c r="G37" s="55"/>
      <c r="H37" s="55"/>
      <c r="I37" s="56"/>
      <c r="J37" s="5"/>
      <c r="K37" s="57" t="s">
        <v>117</v>
      </c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7"/>
      <c r="BI37" s="41" t="s">
        <v>6</v>
      </c>
      <c r="BJ37" s="42"/>
      <c r="BK37" s="42"/>
      <c r="BL37" s="42"/>
      <c r="BM37" s="42"/>
      <c r="BN37" s="42"/>
      <c r="BO37" s="42"/>
      <c r="BP37" s="42"/>
      <c r="BQ37" s="42"/>
      <c r="BR37" s="42"/>
      <c r="BS37" s="43"/>
      <c r="BT37" s="41">
        <v>3942.93</v>
      </c>
      <c r="BU37" s="42"/>
      <c r="BV37" s="42"/>
      <c r="BW37" s="42"/>
      <c r="BX37" s="42"/>
      <c r="BY37" s="42"/>
      <c r="BZ37" s="42"/>
      <c r="CA37" s="42"/>
      <c r="CB37" s="42"/>
      <c r="CC37" s="43"/>
      <c r="CD37" s="41">
        <v>4746.8</v>
      </c>
      <c r="CE37" s="42"/>
      <c r="CF37" s="42"/>
      <c r="CG37" s="42"/>
      <c r="CH37" s="42"/>
      <c r="CI37" s="42"/>
      <c r="CJ37" s="42"/>
      <c r="CK37" s="42"/>
      <c r="CL37" s="42"/>
      <c r="CM37" s="43"/>
      <c r="CN37" s="63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5"/>
    </row>
    <row r="38" spans="1:108" s="6" customFormat="1" ht="15" customHeight="1">
      <c r="A38" s="54" t="s">
        <v>63</v>
      </c>
      <c r="B38" s="55"/>
      <c r="C38" s="55"/>
      <c r="D38" s="55"/>
      <c r="E38" s="55"/>
      <c r="F38" s="55"/>
      <c r="G38" s="55"/>
      <c r="H38" s="55"/>
      <c r="I38" s="56"/>
      <c r="J38" s="5"/>
      <c r="K38" s="57" t="s">
        <v>24</v>
      </c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7"/>
      <c r="BI38" s="41" t="s">
        <v>6</v>
      </c>
      <c r="BJ38" s="42"/>
      <c r="BK38" s="42"/>
      <c r="BL38" s="42"/>
      <c r="BM38" s="42"/>
      <c r="BN38" s="42"/>
      <c r="BO38" s="42"/>
      <c r="BP38" s="42"/>
      <c r="BQ38" s="42"/>
      <c r="BR38" s="42"/>
      <c r="BS38" s="43"/>
      <c r="BT38" s="41">
        <v>786.93</v>
      </c>
      <c r="BU38" s="42"/>
      <c r="BV38" s="42"/>
      <c r="BW38" s="42"/>
      <c r="BX38" s="42"/>
      <c r="BY38" s="42"/>
      <c r="BZ38" s="42"/>
      <c r="CA38" s="42"/>
      <c r="CB38" s="42"/>
      <c r="CC38" s="43"/>
      <c r="CD38" s="41">
        <v>1007.6</v>
      </c>
      <c r="CE38" s="42"/>
      <c r="CF38" s="42"/>
      <c r="CG38" s="42"/>
      <c r="CH38" s="42"/>
      <c r="CI38" s="42"/>
      <c r="CJ38" s="42"/>
      <c r="CK38" s="42"/>
      <c r="CL38" s="42"/>
      <c r="CM38" s="43"/>
      <c r="CN38" s="63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5"/>
    </row>
    <row r="39" spans="1:108" s="6" customFormat="1" ht="15" customHeight="1">
      <c r="A39" s="54" t="s">
        <v>118</v>
      </c>
      <c r="B39" s="55"/>
      <c r="C39" s="55"/>
      <c r="D39" s="55"/>
      <c r="E39" s="55"/>
      <c r="F39" s="55"/>
      <c r="G39" s="55"/>
      <c r="H39" s="55"/>
      <c r="I39" s="56"/>
      <c r="J39" s="5"/>
      <c r="K39" s="57" t="s">
        <v>25</v>
      </c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7"/>
      <c r="BI39" s="41" t="s">
        <v>6</v>
      </c>
      <c r="BJ39" s="42"/>
      <c r="BK39" s="42"/>
      <c r="BL39" s="42"/>
      <c r="BM39" s="42"/>
      <c r="BN39" s="42"/>
      <c r="BO39" s="42"/>
      <c r="BP39" s="42"/>
      <c r="BQ39" s="42"/>
      <c r="BR39" s="42"/>
      <c r="BS39" s="43"/>
      <c r="BT39" s="41">
        <v>22.62</v>
      </c>
      <c r="BU39" s="42"/>
      <c r="BV39" s="42"/>
      <c r="BW39" s="42"/>
      <c r="BX39" s="42"/>
      <c r="BY39" s="42"/>
      <c r="BZ39" s="42"/>
      <c r="CA39" s="42"/>
      <c r="CB39" s="42"/>
      <c r="CC39" s="43"/>
      <c r="CD39" s="41">
        <v>97.9</v>
      </c>
      <c r="CE39" s="42"/>
      <c r="CF39" s="42"/>
      <c r="CG39" s="42"/>
      <c r="CH39" s="42"/>
      <c r="CI39" s="42"/>
      <c r="CJ39" s="42"/>
      <c r="CK39" s="42"/>
      <c r="CL39" s="42"/>
      <c r="CM39" s="43"/>
      <c r="CN39" s="63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5"/>
    </row>
    <row r="40" spans="1:108" s="6" customFormat="1" ht="72.75" customHeight="1">
      <c r="A40" s="54" t="s">
        <v>119</v>
      </c>
      <c r="B40" s="55"/>
      <c r="C40" s="55"/>
      <c r="D40" s="55"/>
      <c r="E40" s="55"/>
      <c r="F40" s="55"/>
      <c r="G40" s="55"/>
      <c r="H40" s="55"/>
      <c r="I40" s="56"/>
      <c r="J40" s="5"/>
      <c r="K40" s="57" t="s">
        <v>60</v>
      </c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7"/>
      <c r="BI40" s="41" t="s">
        <v>6</v>
      </c>
      <c r="BJ40" s="42"/>
      <c r="BK40" s="42"/>
      <c r="BL40" s="42"/>
      <c r="BM40" s="42"/>
      <c r="BN40" s="42"/>
      <c r="BO40" s="42"/>
      <c r="BP40" s="42"/>
      <c r="BQ40" s="42"/>
      <c r="BR40" s="42"/>
      <c r="BS40" s="43"/>
      <c r="BT40" s="41">
        <v>2215</v>
      </c>
      <c r="BU40" s="42"/>
      <c r="BV40" s="42"/>
      <c r="BW40" s="42"/>
      <c r="BX40" s="42"/>
      <c r="BY40" s="42"/>
      <c r="BZ40" s="42"/>
      <c r="CA40" s="42"/>
      <c r="CB40" s="42"/>
      <c r="CC40" s="43"/>
      <c r="CD40" s="41">
        <v>2242.49</v>
      </c>
      <c r="CE40" s="42"/>
      <c r="CF40" s="42"/>
      <c r="CG40" s="42"/>
      <c r="CH40" s="42"/>
      <c r="CI40" s="42"/>
      <c r="CJ40" s="42"/>
      <c r="CK40" s="42"/>
      <c r="CL40" s="42"/>
      <c r="CM40" s="43"/>
      <c r="CN40" s="63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5"/>
    </row>
    <row r="41" spans="1:108" s="6" customFormat="1" ht="30" customHeight="1">
      <c r="A41" s="54" t="s">
        <v>120</v>
      </c>
      <c r="B41" s="55"/>
      <c r="C41" s="55"/>
      <c r="D41" s="55"/>
      <c r="E41" s="55"/>
      <c r="F41" s="55"/>
      <c r="G41" s="55"/>
      <c r="H41" s="55"/>
      <c r="I41" s="56"/>
      <c r="J41" s="5"/>
      <c r="K41" s="57" t="s">
        <v>61</v>
      </c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7"/>
      <c r="BI41" s="41" t="s">
        <v>62</v>
      </c>
      <c r="BJ41" s="42"/>
      <c r="BK41" s="42"/>
      <c r="BL41" s="42"/>
      <c r="BM41" s="42"/>
      <c r="BN41" s="42"/>
      <c r="BO41" s="42"/>
      <c r="BP41" s="42"/>
      <c r="BQ41" s="42"/>
      <c r="BR41" s="42"/>
      <c r="BS41" s="43"/>
      <c r="BT41" s="41"/>
      <c r="BU41" s="42"/>
      <c r="BV41" s="42"/>
      <c r="BW41" s="42"/>
      <c r="BX41" s="42"/>
      <c r="BY41" s="42"/>
      <c r="BZ41" s="42"/>
      <c r="CA41" s="42"/>
      <c r="CB41" s="42"/>
      <c r="CC41" s="43"/>
      <c r="CD41" s="41">
        <v>40</v>
      </c>
      <c r="CE41" s="42"/>
      <c r="CF41" s="42"/>
      <c r="CG41" s="42"/>
      <c r="CH41" s="42"/>
      <c r="CI41" s="42"/>
      <c r="CJ41" s="42"/>
      <c r="CK41" s="42"/>
      <c r="CL41" s="42"/>
      <c r="CM41" s="43"/>
      <c r="CN41" s="63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5"/>
    </row>
    <row r="42" spans="1:108" s="6" customFormat="1" ht="111.75" customHeight="1">
      <c r="A42" s="54" t="s">
        <v>121</v>
      </c>
      <c r="B42" s="55"/>
      <c r="C42" s="55"/>
      <c r="D42" s="55"/>
      <c r="E42" s="55"/>
      <c r="F42" s="55"/>
      <c r="G42" s="55"/>
      <c r="H42" s="55"/>
      <c r="I42" s="56"/>
      <c r="J42" s="5"/>
      <c r="K42" s="57" t="s">
        <v>64</v>
      </c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7"/>
      <c r="BI42" s="41" t="s">
        <v>6</v>
      </c>
      <c r="BJ42" s="42"/>
      <c r="BK42" s="42"/>
      <c r="BL42" s="42"/>
      <c r="BM42" s="42"/>
      <c r="BN42" s="42"/>
      <c r="BO42" s="42"/>
      <c r="BP42" s="42"/>
      <c r="BQ42" s="42"/>
      <c r="BR42" s="42"/>
      <c r="BS42" s="43"/>
      <c r="BT42" s="41"/>
      <c r="BU42" s="42"/>
      <c r="BV42" s="42"/>
      <c r="BW42" s="42"/>
      <c r="BX42" s="42"/>
      <c r="BY42" s="42"/>
      <c r="BZ42" s="42"/>
      <c r="CA42" s="42"/>
      <c r="CB42" s="42"/>
      <c r="CC42" s="43"/>
      <c r="CD42" s="41"/>
      <c r="CE42" s="42"/>
      <c r="CF42" s="42"/>
      <c r="CG42" s="42"/>
      <c r="CH42" s="42"/>
      <c r="CI42" s="42"/>
      <c r="CJ42" s="42"/>
      <c r="CK42" s="42"/>
      <c r="CL42" s="42"/>
      <c r="CM42" s="43"/>
      <c r="CN42" s="63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5"/>
    </row>
    <row r="43" spans="1:108" s="6" customFormat="1" ht="30" customHeight="1">
      <c r="A43" s="54" t="s">
        <v>122</v>
      </c>
      <c r="B43" s="55"/>
      <c r="C43" s="55"/>
      <c r="D43" s="55"/>
      <c r="E43" s="55"/>
      <c r="F43" s="55"/>
      <c r="G43" s="55"/>
      <c r="H43" s="55"/>
      <c r="I43" s="56"/>
      <c r="J43" s="5"/>
      <c r="K43" s="57" t="s">
        <v>123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7"/>
      <c r="BI43" s="41" t="s">
        <v>6</v>
      </c>
      <c r="BJ43" s="42"/>
      <c r="BK43" s="42"/>
      <c r="BL43" s="42"/>
      <c r="BM43" s="42"/>
      <c r="BN43" s="42"/>
      <c r="BO43" s="42"/>
      <c r="BP43" s="42"/>
      <c r="BQ43" s="42"/>
      <c r="BR43" s="42"/>
      <c r="BS43" s="43"/>
      <c r="BT43" s="41">
        <v>4808.4</v>
      </c>
      <c r="BU43" s="42"/>
      <c r="BV43" s="42"/>
      <c r="BW43" s="42"/>
      <c r="BX43" s="42"/>
      <c r="BY43" s="42"/>
      <c r="BZ43" s="42"/>
      <c r="CA43" s="42"/>
      <c r="CB43" s="42"/>
      <c r="CC43" s="43"/>
      <c r="CD43" s="41">
        <v>139.3</v>
      </c>
      <c r="CE43" s="42"/>
      <c r="CF43" s="42"/>
      <c r="CG43" s="42"/>
      <c r="CH43" s="42"/>
      <c r="CI43" s="42"/>
      <c r="CJ43" s="42"/>
      <c r="CK43" s="42"/>
      <c r="CL43" s="42"/>
      <c r="CM43" s="43"/>
      <c r="CN43" s="63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5"/>
    </row>
    <row r="44" spans="1:108" s="6" customFormat="1" ht="45" customHeight="1">
      <c r="A44" s="54" t="s">
        <v>16</v>
      </c>
      <c r="B44" s="55"/>
      <c r="C44" s="55"/>
      <c r="D44" s="55"/>
      <c r="E44" s="55"/>
      <c r="F44" s="55"/>
      <c r="G44" s="55"/>
      <c r="H44" s="55"/>
      <c r="I44" s="56"/>
      <c r="J44" s="5"/>
      <c r="K44" s="57" t="s">
        <v>26</v>
      </c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7"/>
      <c r="BI44" s="41" t="s">
        <v>6</v>
      </c>
      <c r="BJ44" s="42"/>
      <c r="BK44" s="42"/>
      <c r="BL44" s="42"/>
      <c r="BM44" s="42"/>
      <c r="BN44" s="42"/>
      <c r="BO44" s="42"/>
      <c r="BP44" s="42"/>
      <c r="BQ44" s="42"/>
      <c r="BR44" s="42"/>
      <c r="BS44" s="43"/>
      <c r="BT44" s="41"/>
      <c r="BU44" s="42"/>
      <c r="BV44" s="42"/>
      <c r="BW44" s="42"/>
      <c r="BX44" s="42"/>
      <c r="BY44" s="42"/>
      <c r="BZ44" s="42"/>
      <c r="CA44" s="42"/>
      <c r="CB44" s="42"/>
      <c r="CC44" s="43"/>
      <c r="CD44" s="41"/>
      <c r="CE44" s="42"/>
      <c r="CF44" s="42"/>
      <c r="CG44" s="42"/>
      <c r="CH44" s="42"/>
      <c r="CI44" s="42"/>
      <c r="CJ44" s="42"/>
      <c r="CK44" s="42"/>
      <c r="CL44" s="42"/>
      <c r="CM44" s="43"/>
      <c r="CN44" s="63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5"/>
    </row>
    <row r="45" spans="1:108" s="6" customFormat="1" ht="30" customHeight="1">
      <c r="A45" s="54" t="s">
        <v>17</v>
      </c>
      <c r="B45" s="55"/>
      <c r="C45" s="55"/>
      <c r="D45" s="55"/>
      <c r="E45" s="55"/>
      <c r="F45" s="55"/>
      <c r="G45" s="55"/>
      <c r="H45" s="55"/>
      <c r="I45" s="56"/>
      <c r="J45" s="5"/>
      <c r="K45" s="57" t="s">
        <v>65</v>
      </c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7"/>
      <c r="BI45" s="41" t="s">
        <v>6</v>
      </c>
      <c r="BJ45" s="42"/>
      <c r="BK45" s="42"/>
      <c r="BL45" s="42"/>
      <c r="BM45" s="42"/>
      <c r="BN45" s="42"/>
      <c r="BO45" s="42"/>
      <c r="BP45" s="42"/>
      <c r="BQ45" s="42"/>
      <c r="BR45" s="42"/>
      <c r="BS45" s="43"/>
      <c r="BT45" s="41">
        <f>BT19+BT21+BT23+BT25</f>
        <v>9120.88</v>
      </c>
      <c r="BU45" s="42"/>
      <c r="BV45" s="42"/>
      <c r="BW45" s="42"/>
      <c r="BX45" s="42"/>
      <c r="BY45" s="42"/>
      <c r="BZ45" s="42"/>
      <c r="CA45" s="42"/>
      <c r="CB45" s="42"/>
      <c r="CC45" s="43"/>
      <c r="CD45" s="41">
        <f>CD19+CD21+CD23+CD25</f>
        <v>9861.75</v>
      </c>
      <c r="CE45" s="42"/>
      <c r="CF45" s="42"/>
      <c r="CG45" s="42"/>
      <c r="CH45" s="42"/>
      <c r="CI45" s="42"/>
      <c r="CJ45" s="42"/>
      <c r="CK45" s="42"/>
      <c r="CL45" s="42"/>
      <c r="CM45" s="43"/>
      <c r="CN45" s="63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5"/>
    </row>
    <row r="46" spans="1:108" s="6" customFormat="1" ht="45" customHeight="1">
      <c r="A46" s="54" t="s">
        <v>18</v>
      </c>
      <c r="B46" s="55"/>
      <c r="C46" s="55"/>
      <c r="D46" s="55"/>
      <c r="E46" s="55"/>
      <c r="F46" s="55"/>
      <c r="G46" s="55"/>
      <c r="H46" s="55"/>
      <c r="I46" s="56"/>
      <c r="J46" s="5"/>
      <c r="K46" s="57" t="s">
        <v>66</v>
      </c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7"/>
      <c r="BI46" s="41" t="s">
        <v>6</v>
      </c>
      <c r="BJ46" s="42"/>
      <c r="BK46" s="42"/>
      <c r="BL46" s="42"/>
      <c r="BM46" s="42"/>
      <c r="BN46" s="42"/>
      <c r="BO46" s="42"/>
      <c r="BP46" s="42"/>
      <c r="BQ46" s="42"/>
      <c r="BR46" s="42"/>
      <c r="BS46" s="43"/>
      <c r="BT46" s="41">
        <v>14737.4</v>
      </c>
      <c r="BU46" s="42"/>
      <c r="BV46" s="42"/>
      <c r="BW46" s="42"/>
      <c r="BX46" s="42"/>
      <c r="BY46" s="42"/>
      <c r="BZ46" s="42"/>
      <c r="CA46" s="42"/>
      <c r="CB46" s="42"/>
      <c r="CC46" s="43"/>
      <c r="CD46" s="41">
        <v>12087.6</v>
      </c>
      <c r="CE46" s="42"/>
      <c r="CF46" s="42"/>
      <c r="CG46" s="42"/>
      <c r="CH46" s="42"/>
      <c r="CI46" s="42"/>
      <c r="CJ46" s="42"/>
      <c r="CK46" s="42"/>
      <c r="CL46" s="42"/>
      <c r="CM46" s="43"/>
      <c r="CN46" s="63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5"/>
    </row>
    <row r="47" spans="1:108" s="6" customFormat="1" ht="30" customHeight="1">
      <c r="A47" s="54" t="s">
        <v>8</v>
      </c>
      <c r="B47" s="55"/>
      <c r="C47" s="55"/>
      <c r="D47" s="55"/>
      <c r="E47" s="55"/>
      <c r="F47" s="55"/>
      <c r="G47" s="55"/>
      <c r="H47" s="55"/>
      <c r="I47" s="56"/>
      <c r="J47" s="5"/>
      <c r="K47" s="57" t="s">
        <v>124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7"/>
      <c r="BI47" s="41" t="s">
        <v>67</v>
      </c>
      <c r="BJ47" s="42"/>
      <c r="BK47" s="42"/>
      <c r="BL47" s="42"/>
      <c r="BM47" s="42"/>
      <c r="BN47" s="42"/>
      <c r="BO47" s="42"/>
      <c r="BP47" s="42"/>
      <c r="BQ47" s="42"/>
      <c r="BR47" s="42"/>
      <c r="BS47" s="43"/>
      <c r="BT47" s="41"/>
      <c r="BU47" s="42"/>
      <c r="BV47" s="42"/>
      <c r="BW47" s="42"/>
      <c r="BX47" s="42"/>
      <c r="BY47" s="42"/>
      <c r="BZ47" s="42"/>
      <c r="CA47" s="42"/>
      <c r="CB47" s="42"/>
      <c r="CC47" s="43"/>
      <c r="CD47" s="41"/>
      <c r="CE47" s="42"/>
      <c r="CF47" s="42"/>
      <c r="CG47" s="42"/>
      <c r="CH47" s="42"/>
      <c r="CI47" s="42"/>
      <c r="CJ47" s="42"/>
      <c r="CK47" s="42"/>
      <c r="CL47" s="42"/>
      <c r="CM47" s="43"/>
      <c r="CN47" s="63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5"/>
    </row>
    <row r="48" spans="1:108" s="6" customFormat="1" ht="61.5" customHeight="1">
      <c r="A48" s="54" t="s">
        <v>48</v>
      </c>
      <c r="B48" s="55"/>
      <c r="C48" s="55"/>
      <c r="D48" s="55"/>
      <c r="E48" s="55"/>
      <c r="F48" s="55"/>
      <c r="G48" s="55"/>
      <c r="H48" s="55"/>
      <c r="I48" s="56"/>
      <c r="J48" s="5"/>
      <c r="K48" s="57" t="s">
        <v>125</v>
      </c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7"/>
      <c r="BI48" s="41" t="s">
        <v>6</v>
      </c>
      <c r="BJ48" s="42"/>
      <c r="BK48" s="42"/>
      <c r="BL48" s="42"/>
      <c r="BM48" s="42"/>
      <c r="BN48" s="42"/>
      <c r="BO48" s="42"/>
      <c r="BP48" s="42"/>
      <c r="BQ48" s="42"/>
      <c r="BR48" s="42"/>
      <c r="BS48" s="43"/>
      <c r="BT48" s="41"/>
      <c r="BU48" s="42"/>
      <c r="BV48" s="42"/>
      <c r="BW48" s="42"/>
      <c r="BX48" s="42"/>
      <c r="BY48" s="42"/>
      <c r="BZ48" s="42"/>
      <c r="CA48" s="42"/>
      <c r="CB48" s="42"/>
      <c r="CC48" s="43"/>
      <c r="CD48" s="41"/>
      <c r="CE48" s="42"/>
      <c r="CF48" s="42"/>
      <c r="CG48" s="42"/>
      <c r="CH48" s="42"/>
      <c r="CI48" s="42"/>
      <c r="CJ48" s="42"/>
      <c r="CK48" s="42"/>
      <c r="CL48" s="42"/>
      <c r="CM48" s="43"/>
      <c r="CN48" s="63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5"/>
    </row>
    <row r="49" spans="1:108" s="6" customFormat="1" ht="57" customHeight="1">
      <c r="A49" s="54" t="s">
        <v>27</v>
      </c>
      <c r="B49" s="55"/>
      <c r="C49" s="55"/>
      <c r="D49" s="55"/>
      <c r="E49" s="55"/>
      <c r="F49" s="55"/>
      <c r="G49" s="55"/>
      <c r="H49" s="55"/>
      <c r="I49" s="56"/>
      <c r="J49" s="5"/>
      <c r="K49" s="57" t="s">
        <v>69</v>
      </c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7"/>
      <c r="BI49" s="41" t="s">
        <v>39</v>
      </c>
      <c r="BJ49" s="42"/>
      <c r="BK49" s="42"/>
      <c r="BL49" s="42"/>
      <c r="BM49" s="42"/>
      <c r="BN49" s="42"/>
      <c r="BO49" s="42"/>
      <c r="BP49" s="42"/>
      <c r="BQ49" s="42"/>
      <c r="BR49" s="42"/>
      <c r="BS49" s="43"/>
      <c r="BT49" s="41" t="s">
        <v>39</v>
      </c>
      <c r="BU49" s="42"/>
      <c r="BV49" s="42"/>
      <c r="BW49" s="42"/>
      <c r="BX49" s="42"/>
      <c r="BY49" s="42"/>
      <c r="BZ49" s="42"/>
      <c r="CA49" s="42"/>
      <c r="CB49" s="42"/>
      <c r="CC49" s="43"/>
      <c r="CD49" s="41" t="s">
        <v>39</v>
      </c>
      <c r="CE49" s="42"/>
      <c r="CF49" s="42"/>
      <c r="CG49" s="42"/>
      <c r="CH49" s="42"/>
      <c r="CI49" s="42"/>
      <c r="CJ49" s="42"/>
      <c r="CK49" s="42"/>
      <c r="CL49" s="42"/>
      <c r="CM49" s="43"/>
      <c r="CN49" s="44" t="s">
        <v>39</v>
      </c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6"/>
    </row>
    <row r="50" spans="1:108" s="6" customFormat="1" ht="30" customHeight="1">
      <c r="A50" s="54" t="s">
        <v>7</v>
      </c>
      <c r="B50" s="55"/>
      <c r="C50" s="55"/>
      <c r="D50" s="55"/>
      <c r="E50" s="55"/>
      <c r="F50" s="55"/>
      <c r="G50" s="55"/>
      <c r="H50" s="55"/>
      <c r="I50" s="56"/>
      <c r="J50" s="5"/>
      <c r="K50" s="57" t="s">
        <v>70</v>
      </c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7"/>
      <c r="BI50" s="41" t="s">
        <v>71</v>
      </c>
      <c r="BJ50" s="42"/>
      <c r="BK50" s="42"/>
      <c r="BL50" s="42"/>
      <c r="BM50" s="42"/>
      <c r="BN50" s="42"/>
      <c r="BO50" s="42"/>
      <c r="BP50" s="42"/>
      <c r="BQ50" s="42"/>
      <c r="BR50" s="42"/>
      <c r="BS50" s="43"/>
      <c r="BT50" s="41"/>
      <c r="BU50" s="42"/>
      <c r="BV50" s="42"/>
      <c r="BW50" s="42"/>
      <c r="BX50" s="42"/>
      <c r="BY50" s="42"/>
      <c r="BZ50" s="42"/>
      <c r="CA50" s="42"/>
      <c r="CB50" s="42"/>
      <c r="CC50" s="43"/>
      <c r="CD50" s="41">
        <v>7644</v>
      </c>
      <c r="CE50" s="42"/>
      <c r="CF50" s="42"/>
      <c r="CG50" s="42"/>
      <c r="CH50" s="42"/>
      <c r="CI50" s="42"/>
      <c r="CJ50" s="42"/>
      <c r="CK50" s="42"/>
      <c r="CL50" s="42"/>
      <c r="CM50" s="43"/>
      <c r="CN50" s="63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5"/>
    </row>
    <row r="51" spans="1:108" s="6" customFormat="1" ht="15" customHeight="1">
      <c r="A51" s="54" t="s">
        <v>72</v>
      </c>
      <c r="B51" s="55"/>
      <c r="C51" s="55"/>
      <c r="D51" s="55"/>
      <c r="E51" s="55"/>
      <c r="F51" s="55"/>
      <c r="G51" s="55"/>
      <c r="H51" s="55"/>
      <c r="I51" s="56"/>
      <c r="J51" s="5"/>
      <c r="K51" s="57" t="s">
        <v>73</v>
      </c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7"/>
      <c r="BI51" s="41" t="s">
        <v>74</v>
      </c>
      <c r="BJ51" s="42"/>
      <c r="BK51" s="42"/>
      <c r="BL51" s="42"/>
      <c r="BM51" s="42"/>
      <c r="BN51" s="42"/>
      <c r="BO51" s="42"/>
      <c r="BP51" s="42"/>
      <c r="BQ51" s="42"/>
      <c r="BR51" s="42"/>
      <c r="BS51" s="43"/>
      <c r="BT51" s="41">
        <v>54.129</v>
      </c>
      <c r="BU51" s="42"/>
      <c r="BV51" s="42"/>
      <c r="BW51" s="42"/>
      <c r="BX51" s="42"/>
      <c r="BY51" s="42"/>
      <c r="BZ51" s="42"/>
      <c r="CA51" s="42"/>
      <c r="CB51" s="42"/>
      <c r="CC51" s="43"/>
      <c r="CD51" s="41">
        <v>54.129</v>
      </c>
      <c r="CE51" s="42"/>
      <c r="CF51" s="42"/>
      <c r="CG51" s="42"/>
      <c r="CH51" s="42"/>
      <c r="CI51" s="42"/>
      <c r="CJ51" s="42"/>
      <c r="CK51" s="42"/>
      <c r="CL51" s="42"/>
      <c r="CM51" s="43"/>
      <c r="CN51" s="63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5"/>
    </row>
    <row r="52" spans="1:108" s="6" customFormat="1" ht="30" customHeight="1">
      <c r="A52" s="54" t="s">
        <v>75</v>
      </c>
      <c r="B52" s="55"/>
      <c r="C52" s="55"/>
      <c r="D52" s="55"/>
      <c r="E52" s="55"/>
      <c r="F52" s="55"/>
      <c r="G52" s="55"/>
      <c r="H52" s="55"/>
      <c r="I52" s="56"/>
      <c r="J52" s="5"/>
      <c r="K52" s="57" t="s">
        <v>76</v>
      </c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7"/>
      <c r="BI52" s="41" t="s">
        <v>74</v>
      </c>
      <c r="BJ52" s="42"/>
      <c r="BK52" s="42"/>
      <c r="BL52" s="42"/>
      <c r="BM52" s="42"/>
      <c r="BN52" s="42"/>
      <c r="BO52" s="42"/>
      <c r="BP52" s="42"/>
      <c r="BQ52" s="42"/>
      <c r="BR52" s="42"/>
      <c r="BS52" s="43"/>
      <c r="BT52" s="41"/>
      <c r="BU52" s="42"/>
      <c r="BV52" s="42"/>
      <c r="BW52" s="42"/>
      <c r="BX52" s="42"/>
      <c r="BY52" s="42"/>
      <c r="BZ52" s="42"/>
      <c r="CA52" s="42"/>
      <c r="CB52" s="42"/>
      <c r="CC52" s="43"/>
      <c r="CD52" s="41"/>
      <c r="CE52" s="42"/>
      <c r="CF52" s="42"/>
      <c r="CG52" s="42"/>
      <c r="CH52" s="42"/>
      <c r="CI52" s="42"/>
      <c r="CJ52" s="42"/>
      <c r="CK52" s="42"/>
      <c r="CL52" s="42"/>
      <c r="CM52" s="43"/>
      <c r="CN52" s="63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5"/>
    </row>
    <row r="53" spans="1:108" s="6" customFormat="1" ht="15" customHeight="1">
      <c r="A53" s="54"/>
      <c r="B53" s="55"/>
      <c r="C53" s="55"/>
      <c r="D53" s="55"/>
      <c r="E53" s="55"/>
      <c r="F53" s="55"/>
      <c r="G53" s="55"/>
      <c r="H53" s="55"/>
      <c r="I53" s="56"/>
      <c r="J53" s="5"/>
      <c r="K53" s="57" t="s">
        <v>241</v>
      </c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7"/>
      <c r="BI53" s="41" t="s">
        <v>74</v>
      </c>
      <c r="BJ53" s="42"/>
      <c r="BK53" s="42"/>
      <c r="BL53" s="42"/>
      <c r="BM53" s="42"/>
      <c r="BN53" s="42"/>
      <c r="BO53" s="42"/>
      <c r="BP53" s="42"/>
      <c r="BQ53" s="42"/>
      <c r="BR53" s="42"/>
      <c r="BS53" s="43"/>
      <c r="BT53" s="41"/>
      <c r="BU53" s="42"/>
      <c r="BV53" s="42"/>
      <c r="BW53" s="42"/>
      <c r="BX53" s="42"/>
      <c r="BY53" s="42"/>
      <c r="BZ53" s="42"/>
      <c r="CA53" s="42"/>
      <c r="CB53" s="42"/>
      <c r="CC53" s="43"/>
      <c r="CD53" s="41"/>
      <c r="CE53" s="42"/>
      <c r="CF53" s="42"/>
      <c r="CG53" s="42"/>
      <c r="CH53" s="42"/>
      <c r="CI53" s="42"/>
      <c r="CJ53" s="42"/>
      <c r="CK53" s="42"/>
      <c r="CL53" s="42"/>
      <c r="CM53" s="43"/>
      <c r="CN53" s="63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5"/>
    </row>
    <row r="54" spans="1:108" s="6" customFormat="1" ht="18.75" customHeight="1">
      <c r="A54" s="54"/>
      <c r="B54" s="55"/>
      <c r="C54" s="55"/>
      <c r="D54" s="55"/>
      <c r="E54" s="55"/>
      <c r="F54" s="55"/>
      <c r="G54" s="55"/>
      <c r="H54" s="55"/>
      <c r="I54" s="56"/>
      <c r="J54" s="5"/>
      <c r="K54" s="57" t="s">
        <v>242</v>
      </c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7"/>
      <c r="BI54" s="41" t="s">
        <v>74</v>
      </c>
      <c r="BJ54" s="42"/>
      <c r="BK54" s="42"/>
      <c r="BL54" s="42"/>
      <c r="BM54" s="42"/>
      <c r="BN54" s="42"/>
      <c r="BO54" s="42"/>
      <c r="BP54" s="42"/>
      <c r="BQ54" s="42"/>
      <c r="BR54" s="42"/>
      <c r="BS54" s="43"/>
      <c r="BT54" s="41"/>
      <c r="BU54" s="42"/>
      <c r="BV54" s="42"/>
      <c r="BW54" s="42"/>
      <c r="BX54" s="42"/>
      <c r="BY54" s="42"/>
      <c r="BZ54" s="42"/>
      <c r="CA54" s="42"/>
      <c r="CB54" s="42"/>
      <c r="CC54" s="43"/>
      <c r="CD54" s="41"/>
      <c r="CE54" s="42"/>
      <c r="CF54" s="42"/>
      <c r="CG54" s="42"/>
      <c r="CH54" s="42"/>
      <c r="CI54" s="42"/>
      <c r="CJ54" s="42"/>
      <c r="CK54" s="42"/>
      <c r="CL54" s="42"/>
      <c r="CM54" s="43"/>
      <c r="CN54" s="63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5"/>
    </row>
    <row r="55" spans="1:108" s="6" customFormat="1" ht="15" customHeight="1">
      <c r="A55" s="54"/>
      <c r="B55" s="55"/>
      <c r="C55" s="55"/>
      <c r="D55" s="55"/>
      <c r="E55" s="55"/>
      <c r="F55" s="55"/>
      <c r="G55" s="55"/>
      <c r="H55" s="55"/>
      <c r="I55" s="56"/>
      <c r="J55" s="5"/>
      <c r="K55" s="57" t="s">
        <v>274</v>
      </c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7"/>
      <c r="BI55" s="41" t="s">
        <v>74</v>
      </c>
      <c r="BJ55" s="42"/>
      <c r="BK55" s="42"/>
      <c r="BL55" s="42"/>
      <c r="BM55" s="42"/>
      <c r="BN55" s="42"/>
      <c r="BO55" s="42"/>
      <c r="BP55" s="42"/>
      <c r="BQ55" s="42"/>
      <c r="BR55" s="42"/>
      <c r="BS55" s="43"/>
      <c r="BT55" s="41">
        <f>BT51</f>
        <v>54.129</v>
      </c>
      <c r="BU55" s="42"/>
      <c r="BV55" s="42"/>
      <c r="BW55" s="42"/>
      <c r="BX55" s="42"/>
      <c r="BY55" s="42"/>
      <c r="BZ55" s="42"/>
      <c r="CA55" s="42"/>
      <c r="CB55" s="42"/>
      <c r="CC55" s="43"/>
      <c r="CD55" s="41">
        <f>BT55</f>
        <v>54.129</v>
      </c>
      <c r="CE55" s="42"/>
      <c r="CF55" s="42"/>
      <c r="CG55" s="42"/>
      <c r="CH55" s="42"/>
      <c r="CI55" s="42"/>
      <c r="CJ55" s="42"/>
      <c r="CK55" s="42"/>
      <c r="CL55" s="42"/>
      <c r="CM55" s="43"/>
      <c r="CN55" s="63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5"/>
    </row>
    <row r="56" spans="1:108" s="6" customFormat="1" ht="18" customHeight="1">
      <c r="A56" s="54"/>
      <c r="B56" s="55"/>
      <c r="C56" s="55"/>
      <c r="D56" s="55"/>
      <c r="E56" s="55"/>
      <c r="F56" s="55"/>
      <c r="G56" s="55"/>
      <c r="H56" s="55"/>
      <c r="I56" s="56"/>
      <c r="J56" s="5"/>
      <c r="K56" s="57" t="s">
        <v>244</v>
      </c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7"/>
      <c r="BI56" s="41" t="s">
        <v>74</v>
      </c>
      <c r="BJ56" s="42"/>
      <c r="BK56" s="42"/>
      <c r="BL56" s="42"/>
      <c r="BM56" s="42"/>
      <c r="BN56" s="42"/>
      <c r="BO56" s="42"/>
      <c r="BP56" s="42"/>
      <c r="BQ56" s="42"/>
      <c r="BR56" s="42"/>
      <c r="BS56" s="43"/>
      <c r="BT56" s="41"/>
      <c r="BU56" s="42"/>
      <c r="BV56" s="42"/>
      <c r="BW56" s="42"/>
      <c r="BX56" s="42"/>
      <c r="BY56" s="42"/>
      <c r="BZ56" s="42"/>
      <c r="CA56" s="42"/>
      <c r="CB56" s="42"/>
      <c r="CC56" s="43"/>
      <c r="CD56" s="41"/>
      <c r="CE56" s="42"/>
      <c r="CF56" s="42"/>
      <c r="CG56" s="42"/>
      <c r="CH56" s="42"/>
      <c r="CI56" s="42"/>
      <c r="CJ56" s="42"/>
      <c r="CK56" s="42"/>
      <c r="CL56" s="42"/>
      <c r="CM56" s="43"/>
      <c r="CN56" s="63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5"/>
    </row>
    <row r="57" spans="1:108" s="6" customFormat="1" ht="30" customHeight="1">
      <c r="A57" s="54" t="s">
        <v>77</v>
      </c>
      <c r="B57" s="55"/>
      <c r="C57" s="55"/>
      <c r="D57" s="55"/>
      <c r="E57" s="55"/>
      <c r="F57" s="55"/>
      <c r="G57" s="55"/>
      <c r="H57" s="55"/>
      <c r="I57" s="56"/>
      <c r="J57" s="5"/>
      <c r="K57" s="57" t="s">
        <v>78</v>
      </c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7"/>
      <c r="BI57" s="41" t="s">
        <v>79</v>
      </c>
      <c r="BJ57" s="42"/>
      <c r="BK57" s="42"/>
      <c r="BL57" s="42"/>
      <c r="BM57" s="42"/>
      <c r="BN57" s="42"/>
      <c r="BO57" s="42"/>
      <c r="BP57" s="42"/>
      <c r="BQ57" s="42"/>
      <c r="BR57" s="42"/>
      <c r="BS57" s="43"/>
      <c r="BT57" s="41">
        <f>BT58</f>
        <v>1878.74</v>
      </c>
      <c r="BU57" s="42"/>
      <c r="BV57" s="42"/>
      <c r="BW57" s="42"/>
      <c r="BX57" s="42"/>
      <c r="BY57" s="42"/>
      <c r="BZ57" s="42"/>
      <c r="CA57" s="42"/>
      <c r="CB57" s="42"/>
      <c r="CC57" s="43"/>
      <c r="CD57" s="41">
        <f>CD58</f>
        <v>1878.74</v>
      </c>
      <c r="CE57" s="42"/>
      <c r="CF57" s="42"/>
      <c r="CG57" s="42"/>
      <c r="CH57" s="42"/>
      <c r="CI57" s="42"/>
      <c r="CJ57" s="42"/>
      <c r="CK57" s="42"/>
      <c r="CL57" s="42"/>
      <c r="CM57" s="43"/>
      <c r="CN57" s="63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5"/>
    </row>
    <row r="58" spans="1:108" s="6" customFormat="1" ht="30" customHeight="1">
      <c r="A58" s="54" t="s">
        <v>80</v>
      </c>
      <c r="B58" s="55"/>
      <c r="C58" s="55"/>
      <c r="D58" s="55"/>
      <c r="E58" s="55"/>
      <c r="F58" s="55"/>
      <c r="G58" s="55"/>
      <c r="H58" s="55"/>
      <c r="I58" s="56"/>
      <c r="J58" s="5"/>
      <c r="K58" s="57" t="s">
        <v>81</v>
      </c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7"/>
      <c r="BI58" s="41" t="s">
        <v>79</v>
      </c>
      <c r="BJ58" s="42"/>
      <c r="BK58" s="42"/>
      <c r="BL58" s="42"/>
      <c r="BM58" s="42"/>
      <c r="BN58" s="42"/>
      <c r="BO58" s="42"/>
      <c r="BP58" s="42"/>
      <c r="BQ58" s="42"/>
      <c r="BR58" s="42"/>
      <c r="BS58" s="43"/>
      <c r="BT58" s="41">
        <f>BT61+BT62</f>
        <v>1878.74</v>
      </c>
      <c r="BU58" s="42"/>
      <c r="BV58" s="42"/>
      <c r="BW58" s="42"/>
      <c r="BX58" s="42"/>
      <c r="BY58" s="42"/>
      <c r="BZ58" s="42"/>
      <c r="CA58" s="42"/>
      <c r="CB58" s="42"/>
      <c r="CC58" s="43"/>
      <c r="CD58" s="41">
        <f>BT58</f>
        <v>1878.74</v>
      </c>
      <c r="CE58" s="42"/>
      <c r="CF58" s="42"/>
      <c r="CG58" s="42"/>
      <c r="CH58" s="42"/>
      <c r="CI58" s="42"/>
      <c r="CJ58" s="42"/>
      <c r="CK58" s="42"/>
      <c r="CL58" s="42"/>
      <c r="CM58" s="43"/>
      <c r="CN58" s="63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5"/>
    </row>
    <row r="59" spans="1:108" s="6" customFormat="1" ht="15" customHeight="1">
      <c r="A59" s="54"/>
      <c r="B59" s="55"/>
      <c r="C59" s="55"/>
      <c r="D59" s="55"/>
      <c r="E59" s="55"/>
      <c r="F59" s="55"/>
      <c r="G59" s="55"/>
      <c r="H59" s="55"/>
      <c r="I59" s="56"/>
      <c r="J59" s="5"/>
      <c r="K59" s="57" t="s">
        <v>241</v>
      </c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7"/>
      <c r="BI59" s="41" t="s">
        <v>79</v>
      </c>
      <c r="BJ59" s="42"/>
      <c r="BK59" s="42"/>
      <c r="BL59" s="42"/>
      <c r="BM59" s="42"/>
      <c r="BN59" s="42"/>
      <c r="BO59" s="42"/>
      <c r="BP59" s="42"/>
      <c r="BQ59" s="42"/>
      <c r="BR59" s="42"/>
      <c r="BS59" s="43"/>
      <c r="BT59" s="41"/>
      <c r="BU59" s="42"/>
      <c r="BV59" s="42"/>
      <c r="BW59" s="42"/>
      <c r="BX59" s="42"/>
      <c r="BY59" s="42"/>
      <c r="BZ59" s="42"/>
      <c r="CA59" s="42"/>
      <c r="CB59" s="42"/>
      <c r="CC59" s="43"/>
      <c r="CD59" s="41"/>
      <c r="CE59" s="42"/>
      <c r="CF59" s="42"/>
      <c r="CG59" s="42"/>
      <c r="CH59" s="42"/>
      <c r="CI59" s="42"/>
      <c r="CJ59" s="42"/>
      <c r="CK59" s="42"/>
      <c r="CL59" s="42"/>
      <c r="CM59" s="43"/>
      <c r="CN59" s="63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5"/>
    </row>
    <row r="60" spans="1:108" s="6" customFormat="1" ht="18.75" customHeight="1">
      <c r="A60" s="54"/>
      <c r="B60" s="55"/>
      <c r="C60" s="55"/>
      <c r="D60" s="55"/>
      <c r="E60" s="55"/>
      <c r="F60" s="55"/>
      <c r="G60" s="55"/>
      <c r="H60" s="55"/>
      <c r="I60" s="56"/>
      <c r="J60" s="5"/>
      <c r="K60" s="57" t="s">
        <v>242</v>
      </c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7"/>
      <c r="BI60" s="41" t="s">
        <v>79</v>
      </c>
      <c r="BJ60" s="42"/>
      <c r="BK60" s="42"/>
      <c r="BL60" s="42"/>
      <c r="BM60" s="42"/>
      <c r="BN60" s="42"/>
      <c r="BO60" s="42"/>
      <c r="BP60" s="42"/>
      <c r="BQ60" s="42"/>
      <c r="BR60" s="42"/>
      <c r="BS60" s="43"/>
      <c r="BT60" s="41"/>
      <c r="BU60" s="42"/>
      <c r="BV60" s="42"/>
      <c r="BW60" s="42"/>
      <c r="BX60" s="42"/>
      <c r="BY60" s="42"/>
      <c r="BZ60" s="42"/>
      <c r="CA60" s="42"/>
      <c r="CB60" s="42"/>
      <c r="CC60" s="43"/>
      <c r="CD60" s="41"/>
      <c r="CE60" s="42"/>
      <c r="CF60" s="42"/>
      <c r="CG60" s="42"/>
      <c r="CH60" s="42"/>
      <c r="CI60" s="42"/>
      <c r="CJ60" s="42"/>
      <c r="CK60" s="42"/>
      <c r="CL60" s="42"/>
      <c r="CM60" s="43"/>
      <c r="CN60" s="63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5"/>
    </row>
    <row r="61" spans="1:108" s="6" customFormat="1" ht="15" customHeight="1">
      <c r="A61" s="54"/>
      <c r="B61" s="55"/>
      <c r="C61" s="55"/>
      <c r="D61" s="55"/>
      <c r="E61" s="55"/>
      <c r="F61" s="55"/>
      <c r="G61" s="55"/>
      <c r="H61" s="55"/>
      <c r="I61" s="56"/>
      <c r="J61" s="5"/>
      <c r="K61" s="57" t="s">
        <v>274</v>
      </c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7"/>
      <c r="BI61" s="41" t="s">
        <v>79</v>
      </c>
      <c r="BJ61" s="42"/>
      <c r="BK61" s="42"/>
      <c r="BL61" s="42"/>
      <c r="BM61" s="42"/>
      <c r="BN61" s="42"/>
      <c r="BO61" s="42"/>
      <c r="BP61" s="42"/>
      <c r="BQ61" s="42"/>
      <c r="BR61" s="42"/>
      <c r="BS61" s="43"/>
      <c r="BT61" s="41">
        <v>1096.21</v>
      </c>
      <c r="BU61" s="42"/>
      <c r="BV61" s="42"/>
      <c r="BW61" s="42"/>
      <c r="BX61" s="42"/>
      <c r="BY61" s="42"/>
      <c r="BZ61" s="42"/>
      <c r="CA61" s="42"/>
      <c r="CB61" s="42"/>
      <c r="CC61" s="43"/>
      <c r="CD61" s="41">
        <f>BT61</f>
        <v>1096.21</v>
      </c>
      <c r="CE61" s="42"/>
      <c r="CF61" s="42"/>
      <c r="CG61" s="42"/>
      <c r="CH61" s="42"/>
      <c r="CI61" s="42"/>
      <c r="CJ61" s="42"/>
      <c r="CK61" s="42"/>
      <c r="CL61" s="42"/>
      <c r="CM61" s="43"/>
      <c r="CN61" s="63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5"/>
    </row>
    <row r="62" spans="1:108" s="6" customFormat="1" ht="18" customHeight="1">
      <c r="A62" s="54"/>
      <c r="B62" s="55"/>
      <c r="C62" s="55"/>
      <c r="D62" s="55"/>
      <c r="E62" s="55"/>
      <c r="F62" s="55"/>
      <c r="G62" s="55"/>
      <c r="H62" s="55"/>
      <c r="I62" s="56"/>
      <c r="J62" s="5"/>
      <c r="K62" s="57" t="s">
        <v>244</v>
      </c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7"/>
      <c r="BI62" s="41" t="s">
        <v>79</v>
      </c>
      <c r="BJ62" s="42"/>
      <c r="BK62" s="42"/>
      <c r="BL62" s="42"/>
      <c r="BM62" s="42"/>
      <c r="BN62" s="42"/>
      <c r="BO62" s="42"/>
      <c r="BP62" s="42"/>
      <c r="BQ62" s="42"/>
      <c r="BR62" s="42"/>
      <c r="BS62" s="43"/>
      <c r="BT62" s="41">
        <v>782.53</v>
      </c>
      <c r="BU62" s="42"/>
      <c r="BV62" s="42"/>
      <c r="BW62" s="42"/>
      <c r="BX62" s="42"/>
      <c r="BY62" s="42"/>
      <c r="BZ62" s="42"/>
      <c r="CA62" s="42"/>
      <c r="CB62" s="42"/>
      <c r="CC62" s="43"/>
      <c r="CD62" s="41">
        <f>BT62</f>
        <v>782.53</v>
      </c>
      <c r="CE62" s="42"/>
      <c r="CF62" s="42"/>
      <c r="CG62" s="42"/>
      <c r="CH62" s="42"/>
      <c r="CI62" s="42"/>
      <c r="CJ62" s="42"/>
      <c r="CK62" s="42"/>
      <c r="CL62" s="42"/>
      <c r="CM62" s="43"/>
      <c r="CN62" s="63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5"/>
    </row>
    <row r="63" spans="1:108" s="6" customFormat="1" ht="30" customHeight="1">
      <c r="A63" s="54" t="s">
        <v>82</v>
      </c>
      <c r="B63" s="55"/>
      <c r="C63" s="55"/>
      <c r="D63" s="55"/>
      <c r="E63" s="55"/>
      <c r="F63" s="55"/>
      <c r="G63" s="55"/>
      <c r="H63" s="55"/>
      <c r="I63" s="56"/>
      <c r="J63" s="5"/>
      <c r="K63" s="57" t="s">
        <v>83</v>
      </c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7"/>
      <c r="BI63" s="41" t="s">
        <v>79</v>
      </c>
      <c r="BJ63" s="42"/>
      <c r="BK63" s="42"/>
      <c r="BL63" s="42"/>
      <c r="BM63" s="42"/>
      <c r="BN63" s="42"/>
      <c r="BO63" s="42"/>
      <c r="BP63" s="42"/>
      <c r="BQ63" s="42"/>
      <c r="BR63" s="42"/>
      <c r="BS63" s="43"/>
      <c r="BT63" s="41">
        <f>BT64</f>
        <v>759.7</v>
      </c>
      <c r="BU63" s="42"/>
      <c r="BV63" s="42"/>
      <c r="BW63" s="42"/>
      <c r="BX63" s="42"/>
      <c r="BY63" s="42"/>
      <c r="BZ63" s="42"/>
      <c r="CA63" s="42"/>
      <c r="CB63" s="42"/>
      <c r="CC63" s="43"/>
      <c r="CD63" s="41">
        <f>CD64</f>
        <v>759.7</v>
      </c>
      <c r="CE63" s="42"/>
      <c r="CF63" s="42"/>
      <c r="CG63" s="42"/>
      <c r="CH63" s="42"/>
      <c r="CI63" s="42"/>
      <c r="CJ63" s="42"/>
      <c r="CK63" s="42"/>
      <c r="CL63" s="42"/>
      <c r="CM63" s="43"/>
      <c r="CN63" s="63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5"/>
    </row>
    <row r="64" spans="1:108" s="6" customFormat="1" ht="30" customHeight="1">
      <c r="A64" s="54" t="s">
        <v>84</v>
      </c>
      <c r="B64" s="55"/>
      <c r="C64" s="55"/>
      <c r="D64" s="55"/>
      <c r="E64" s="55"/>
      <c r="F64" s="55"/>
      <c r="G64" s="55"/>
      <c r="H64" s="55"/>
      <c r="I64" s="56"/>
      <c r="J64" s="5"/>
      <c r="K64" s="57" t="s">
        <v>85</v>
      </c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7"/>
      <c r="BI64" s="41" t="s">
        <v>79</v>
      </c>
      <c r="BJ64" s="42"/>
      <c r="BK64" s="42"/>
      <c r="BL64" s="42"/>
      <c r="BM64" s="42"/>
      <c r="BN64" s="42"/>
      <c r="BO64" s="42"/>
      <c r="BP64" s="42"/>
      <c r="BQ64" s="42"/>
      <c r="BR64" s="42"/>
      <c r="BS64" s="43"/>
      <c r="BT64" s="41">
        <f>CD64</f>
        <v>759.7</v>
      </c>
      <c r="BU64" s="42"/>
      <c r="BV64" s="42"/>
      <c r="BW64" s="42"/>
      <c r="BX64" s="42"/>
      <c r="BY64" s="42"/>
      <c r="BZ64" s="42"/>
      <c r="CA64" s="42"/>
      <c r="CB64" s="42"/>
      <c r="CC64" s="43"/>
      <c r="CD64" s="41">
        <f>CD67</f>
        <v>759.7</v>
      </c>
      <c r="CE64" s="42"/>
      <c r="CF64" s="42"/>
      <c r="CG64" s="42"/>
      <c r="CH64" s="42"/>
      <c r="CI64" s="42"/>
      <c r="CJ64" s="42"/>
      <c r="CK64" s="42"/>
      <c r="CL64" s="42"/>
      <c r="CM64" s="43"/>
      <c r="CN64" s="63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5"/>
    </row>
    <row r="65" spans="1:108" s="6" customFormat="1" ht="15" customHeight="1">
      <c r="A65" s="54"/>
      <c r="B65" s="55"/>
      <c r="C65" s="55"/>
      <c r="D65" s="55"/>
      <c r="E65" s="55"/>
      <c r="F65" s="55"/>
      <c r="G65" s="55"/>
      <c r="H65" s="55"/>
      <c r="I65" s="56"/>
      <c r="J65" s="5"/>
      <c r="K65" s="57" t="s">
        <v>241</v>
      </c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7"/>
      <c r="BI65" s="41" t="s">
        <v>79</v>
      </c>
      <c r="BJ65" s="42"/>
      <c r="BK65" s="42"/>
      <c r="BL65" s="42"/>
      <c r="BM65" s="42"/>
      <c r="BN65" s="42"/>
      <c r="BO65" s="42"/>
      <c r="BP65" s="42"/>
      <c r="BQ65" s="42"/>
      <c r="BR65" s="42"/>
      <c r="BS65" s="43"/>
      <c r="BT65" s="41"/>
      <c r="BU65" s="42"/>
      <c r="BV65" s="42"/>
      <c r="BW65" s="42"/>
      <c r="BX65" s="42"/>
      <c r="BY65" s="42"/>
      <c r="BZ65" s="42"/>
      <c r="CA65" s="42"/>
      <c r="CB65" s="42"/>
      <c r="CC65" s="43"/>
      <c r="CD65" s="41"/>
      <c r="CE65" s="42"/>
      <c r="CF65" s="42"/>
      <c r="CG65" s="42"/>
      <c r="CH65" s="42"/>
      <c r="CI65" s="42"/>
      <c r="CJ65" s="42"/>
      <c r="CK65" s="42"/>
      <c r="CL65" s="42"/>
      <c r="CM65" s="43"/>
      <c r="CN65" s="63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5"/>
    </row>
    <row r="66" spans="1:108" s="6" customFormat="1" ht="18.75" customHeight="1">
      <c r="A66" s="54"/>
      <c r="B66" s="55"/>
      <c r="C66" s="55"/>
      <c r="D66" s="55"/>
      <c r="E66" s="55"/>
      <c r="F66" s="55"/>
      <c r="G66" s="55"/>
      <c r="H66" s="55"/>
      <c r="I66" s="56"/>
      <c r="J66" s="5"/>
      <c r="K66" s="57" t="s">
        <v>242</v>
      </c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7"/>
      <c r="BI66" s="41" t="s">
        <v>79</v>
      </c>
      <c r="BJ66" s="42"/>
      <c r="BK66" s="42"/>
      <c r="BL66" s="42"/>
      <c r="BM66" s="42"/>
      <c r="BN66" s="42"/>
      <c r="BO66" s="42"/>
      <c r="BP66" s="42"/>
      <c r="BQ66" s="42"/>
      <c r="BR66" s="42"/>
      <c r="BS66" s="43"/>
      <c r="BT66" s="41"/>
      <c r="BU66" s="42"/>
      <c r="BV66" s="42"/>
      <c r="BW66" s="42"/>
      <c r="BX66" s="42"/>
      <c r="BY66" s="42"/>
      <c r="BZ66" s="42"/>
      <c r="CA66" s="42"/>
      <c r="CB66" s="42"/>
      <c r="CC66" s="43"/>
      <c r="CD66" s="41"/>
      <c r="CE66" s="42"/>
      <c r="CF66" s="42"/>
      <c r="CG66" s="42"/>
      <c r="CH66" s="42"/>
      <c r="CI66" s="42"/>
      <c r="CJ66" s="42"/>
      <c r="CK66" s="42"/>
      <c r="CL66" s="42"/>
      <c r="CM66" s="43"/>
      <c r="CN66" s="63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5"/>
    </row>
    <row r="67" spans="1:108" s="6" customFormat="1" ht="15" customHeight="1">
      <c r="A67" s="54"/>
      <c r="B67" s="55"/>
      <c r="C67" s="55"/>
      <c r="D67" s="55"/>
      <c r="E67" s="55"/>
      <c r="F67" s="55"/>
      <c r="G67" s="55"/>
      <c r="H67" s="55"/>
      <c r="I67" s="56"/>
      <c r="J67" s="5"/>
      <c r="K67" s="57" t="s">
        <v>274</v>
      </c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7"/>
      <c r="BI67" s="41" t="s">
        <v>79</v>
      </c>
      <c r="BJ67" s="42"/>
      <c r="BK67" s="42"/>
      <c r="BL67" s="42"/>
      <c r="BM67" s="42"/>
      <c r="BN67" s="42"/>
      <c r="BO67" s="42"/>
      <c r="BP67" s="42"/>
      <c r="BQ67" s="42"/>
      <c r="BR67" s="42"/>
      <c r="BS67" s="43"/>
      <c r="BT67" s="41">
        <v>759.7</v>
      </c>
      <c r="BU67" s="42"/>
      <c r="BV67" s="42"/>
      <c r="BW67" s="42"/>
      <c r="BX67" s="42"/>
      <c r="BY67" s="42"/>
      <c r="BZ67" s="42"/>
      <c r="CA67" s="42"/>
      <c r="CB67" s="42"/>
      <c r="CC67" s="43"/>
      <c r="CD67" s="41">
        <f>BT67</f>
        <v>759.7</v>
      </c>
      <c r="CE67" s="42"/>
      <c r="CF67" s="42"/>
      <c r="CG67" s="42"/>
      <c r="CH67" s="42"/>
      <c r="CI67" s="42"/>
      <c r="CJ67" s="42"/>
      <c r="CK67" s="42"/>
      <c r="CL67" s="42"/>
      <c r="CM67" s="43"/>
      <c r="CN67" s="63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5"/>
    </row>
    <row r="68" spans="1:108" s="6" customFormat="1" ht="18" customHeight="1">
      <c r="A68" s="54"/>
      <c r="B68" s="55"/>
      <c r="C68" s="55"/>
      <c r="D68" s="55"/>
      <c r="E68" s="55"/>
      <c r="F68" s="55"/>
      <c r="G68" s="55"/>
      <c r="H68" s="55"/>
      <c r="I68" s="56"/>
      <c r="J68" s="5"/>
      <c r="K68" s="57" t="s">
        <v>244</v>
      </c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7"/>
      <c r="BI68" s="41" t="s">
        <v>79</v>
      </c>
      <c r="BJ68" s="42"/>
      <c r="BK68" s="42"/>
      <c r="BL68" s="42"/>
      <c r="BM68" s="42"/>
      <c r="BN68" s="42"/>
      <c r="BO68" s="42"/>
      <c r="BP68" s="42"/>
      <c r="BQ68" s="42"/>
      <c r="BR68" s="42"/>
      <c r="BS68" s="43"/>
      <c r="BT68" s="41"/>
      <c r="BU68" s="42"/>
      <c r="BV68" s="42"/>
      <c r="BW68" s="42"/>
      <c r="BX68" s="42"/>
      <c r="BY68" s="42"/>
      <c r="BZ68" s="42"/>
      <c r="CA68" s="42"/>
      <c r="CB68" s="42"/>
      <c r="CC68" s="43"/>
      <c r="CD68" s="41"/>
      <c r="CE68" s="42"/>
      <c r="CF68" s="42"/>
      <c r="CG68" s="42"/>
      <c r="CH68" s="42"/>
      <c r="CI68" s="42"/>
      <c r="CJ68" s="42"/>
      <c r="CK68" s="42"/>
      <c r="CL68" s="42"/>
      <c r="CM68" s="43"/>
      <c r="CN68" s="63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5"/>
    </row>
    <row r="69" spans="1:108" s="6" customFormat="1" ht="15" customHeight="1">
      <c r="A69" s="54" t="s">
        <v>86</v>
      </c>
      <c r="B69" s="55"/>
      <c r="C69" s="55"/>
      <c r="D69" s="55"/>
      <c r="E69" s="55"/>
      <c r="F69" s="55"/>
      <c r="G69" s="55"/>
      <c r="H69" s="55"/>
      <c r="I69" s="56"/>
      <c r="J69" s="5"/>
      <c r="K69" s="57" t="s">
        <v>87</v>
      </c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7"/>
      <c r="BI69" s="41" t="s">
        <v>88</v>
      </c>
      <c r="BJ69" s="42"/>
      <c r="BK69" s="42"/>
      <c r="BL69" s="42"/>
      <c r="BM69" s="42"/>
      <c r="BN69" s="42"/>
      <c r="BO69" s="42"/>
      <c r="BP69" s="42"/>
      <c r="BQ69" s="42"/>
      <c r="BR69" s="42"/>
      <c r="BS69" s="43"/>
      <c r="BT69" s="41">
        <f>BT70</f>
        <v>1302.1</v>
      </c>
      <c r="BU69" s="42"/>
      <c r="BV69" s="42"/>
      <c r="BW69" s="42"/>
      <c r="BX69" s="42"/>
      <c r="BY69" s="42"/>
      <c r="BZ69" s="42"/>
      <c r="CA69" s="42"/>
      <c r="CB69" s="42"/>
      <c r="CC69" s="43"/>
      <c r="CD69" s="41">
        <f>CD70</f>
        <v>1302.1</v>
      </c>
      <c r="CE69" s="42"/>
      <c r="CF69" s="42"/>
      <c r="CG69" s="42"/>
      <c r="CH69" s="42"/>
      <c r="CI69" s="42"/>
      <c r="CJ69" s="42"/>
      <c r="CK69" s="42"/>
      <c r="CL69" s="42"/>
      <c r="CM69" s="43"/>
      <c r="CN69" s="63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5"/>
    </row>
    <row r="70" spans="1:108" s="6" customFormat="1" ht="30" customHeight="1">
      <c r="A70" s="54" t="s">
        <v>89</v>
      </c>
      <c r="B70" s="55"/>
      <c r="C70" s="55"/>
      <c r="D70" s="55"/>
      <c r="E70" s="55"/>
      <c r="F70" s="55"/>
      <c r="G70" s="55"/>
      <c r="H70" s="55"/>
      <c r="I70" s="56"/>
      <c r="J70" s="5"/>
      <c r="K70" s="57" t="s">
        <v>90</v>
      </c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7"/>
      <c r="BI70" s="41" t="s">
        <v>88</v>
      </c>
      <c r="BJ70" s="42"/>
      <c r="BK70" s="42"/>
      <c r="BL70" s="42"/>
      <c r="BM70" s="42"/>
      <c r="BN70" s="42"/>
      <c r="BO70" s="42"/>
      <c r="BP70" s="42"/>
      <c r="BQ70" s="42"/>
      <c r="BR70" s="42"/>
      <c r="BS70" s="43"/>
      <c r="BT70" s="41">
        <f>BT73+BT74</f>
        <v>1302.1</v>
      </c>
      <c r="BU70" s="42"/>
      <c r="BV70" s="42"/>
      <c r="BW70" s="42"/>
      <c r="BX70" s="42"/>
      <c r="BY70" s="42"/>
      <c r="BZ70" s="42"/>
      <c r="CA70" s="42"/>
      <c r="CB70" s="42"/>
      <c r="CC70" s="43"/>
      <c r="CD70" s="41">
        <f>CD73+CD74</f>
        <v>1302.1</v>
      </c>
      <c r="CE70" s="42"/>
      <c r="CF70" s="42"/>
      <c r="CG70" s="42"/>
      <c r="CH70" s="42"/>
      <c r="CI70" s="42"/>
      <c r="CJ70" s="42"/>
      <c r="CK70" s="42"/>
      <c r="CL70" s="42"/>
      <c r="CM70" s="43"/>
      <c r="CN70" s="63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5"/>
    </row>
    <row r="71" spans="1:108" s="6" customFormat="1" ht="15" customHeight="1">
      <c r="A71" s="54"/>
      <c r="B71" s="55"/>
      <c r="C71" s="55"/>
      <c r="D71" s="55"/>
      <c r="E71" s="55"/>
      <c r="F71" s="55"/>
      <c r="G71" s="55"/>
      <c r="H71" s="55"/>
      <c r="I71" s="56"/>
      <c r="J71" s="5"/>
      <c r="K71" s="57" t="s">
        <v>241</v>
      </c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7"/>
      <c r="BI71" s="41" t="s">
        <v>88</v>
      </c>
      <c r="BJ71" s="42"/>
      <c r="BK71" s="42"/>
      <c r="BL71" s="42"/>
      <c r="BM71" s="42"/>
      <c r="BN71" s="42"/>
      <c r="BO71" s="42"/>
      <c r="BP71" s="42"/>
      <c r="BQ71" s="42"/>
      <c r="BR71" s="42"/>
      <c r="BS71" s="43"/>
      <c r="BT71" s="41"/>
      <c r="BU71" s="42"/>
      <c r="BV71" s="42"/>
      <c r="BW71" s="42"/>
      <c r="BX71" s="42"/>
      <c r="BY71" s="42"/>
      <c r="BZ71" s="42"/>
      <c r="CA71" s="42"/>
      <c r="CB71" s="42"/>
      <c r="CC71" s="43"/>
      <c r="CD71" s="41"/>
      <c r="CE71" s="42"/>
      <c r="CF71" s="42"/>
      <c r="CG71" s="42"/>
      <c r="CH71" s="42"/>
      <c r="CI71" s="42"/>
      <c r="CJ71" s="42"/>
      <c r="CK71" s="42"/>
      <c r="CL71" s="42"/>
      <c r="CM71" s="43"/>
      <c r="CN71" s="63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5"/>
    </row>
    <row r="72" spans="1:108" s="6" customFormat="1" ht="18.75" customHeight="1">
      <c r="A72" s="54"/>
      <c r="B72" s="55"/>
      <c r="C72" s="55"/>
      <c r="D72" s="55"/>
      <c r="E72" s="55"/>
      <c r="F72" s="55"/>
      <c r="G72" s="55"/>
      <c r="H72" s="55"/>
      <c r="I72" s="56"/>
      <c r="J72" s="5"/>
      <c r="K72" s="57" t="s">
        <v>242</v>
      </c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7"/>
      <c r="BI72" s="41" t="s">
        <v>88</v>
      </c>
      <c r="BJ72" s="42"/>
      <c r="BK72" s="42"/>
      <c r="BL72" s="42"/>
      <c r="BM72" s="42"/>
      <c r="BN72" s="42"/>
      <c r="BO72" s="42"/>
      <c r="BP72" s="42"/>
      <c r="BQ72" s="42"/>
      <c r="BR72" s="42"/>
      <c r="BS72" s="43"/>
      <c r="BT72" s="41"/>
      <c r="BU72" s="42"/>
      <c r="BV72" s="42"/>
      <c r="BW72" s="42"/>
      <c r="BX72" s="42"/>
      <c r="BY72" s="42"/>
      <c r="BZ72" s="42"/>
      <c r="CA72" s="42"/>
      <c r="CB72" s="42"/>
      <c r="CC72" s="43"/>
      <c r="CD72" s="41"/>
      <c r="CE72" s="42"/>
      <c r="CF72" s="42"/>
      <c r="CG72" s="42"/>
      <c r="CH72" s="42"/>
      <c r="CI72" s="42"/>
      <c r="CJ72" s="42"/>
      <c r="CK72" s="42"/>
      <c r="CL72" s="42"/>
      <c r="CM72" s="43"/>
      <c r="CN72" s="63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5"/>
    </row>
    <row r="73" spans="1:108" s="6" customFormat="1" ht="15" customHeight="1">
      <c r="A73" s="54"/>
      <c r="B73" s="55"/>
      <c r="C73" s="55"/>
      <c r="D73" s="55"/>
      <c r="E73" s="55"/>
      <c r="F73" s="55"/>
      <c r="G73" s="55"/>
      <c r="H73" s="55"/>
      <c r="I73" s="56"/>
      <c r="J73" s="5"/>
      <c r="K73" s="57" t="s">
        <v>274</v>
      </c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7"/>
      <c r="BI73" s="41" t="s">
        <v>88</v>
      </c>
      <c r="BJ73" s="42"/>
      <c r="BK73" s="42"/>
      <c r="BL73" s="42"/>
      <c r="BM73" s="42"/>
      <c r="BN73" s="42"/>
      <c r="BO73" s="42"/>
      <c r="BP73" s="42"/>
      <c r="BQ73" s="42"/>
      <c r="BR73" s="42"/>
      <c r="BS73" s="43"/>
      <c r="BT73" s="41">
        <v>943.7</v>
      </c>
      <c r="BU73" s="42"/>
      <c r="BV73" s="42"/>
      <c r="BW73" s="42"/>
      <c r="BX73" s="42"/>
      <c r="BY73" s="42"/>
      <c r="BZ73" s="42"/>
      <c r="CA73" s="42"/>
      <c r="CB73" s="42"/>
      <c r="CC73" s="43"/>
      <c r="CD73" s="41">
        <v>943.7</v>
      </c>
      <c r="CE73" s="42"/>
      <c r="CF73" s="42"/>
      <c r="CG73" s="42"/>
      <c r="CH73" s="42"/>
      <c r="CI73" s="42"/>
      <c r="CJ73" s="42"/>
      <c r="CK73" s="42"/>
      <c r="CL73" s="42"/>
      <c r="CM73" s="43"/>
      <c r="CN73" s="63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5"/>
    </row>
    <row r="74" spans="1:108" s="6" customFormat="1" ht="18" customHeight="1">
      <c r="A74" s="54"/>
      <c r="B74" s="55"/>
      <c r="C74" s="55"/>
      <c r="D74" s="55"/>
      <c r="E74" s="55"/>
      <c r="F74" s="55"/>
      <c r="G74" s="55"/>
      <c r="H74" s="55"/>
      <c r="I74" s="56"/>
      <c r="J74" s="5"/>
      <c r="K74" s="57" t="s">
        <v>244</v>
      </c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7"/>
      <c r="BI74" s="41" t="s">
        <v>88</v>
      </c>
      <c r="BJ74" s="42"/>
      <c r="BK74" s="42"/>
      <c r="BL74" s="42"/>
      <c r="BM74" s="42"/>
      <c r="BN74" s="42"/>
      <c r="BO74" s="42"/>
      <c r="BP74" s="42"/>
      <c r="BQ74" s="42"/>
      <c r="BR74" s="42"/>
      <c r="BS74" s="43"/>
      <c r="BT74" s="41">
        <v>358.4</v>
      </c>
      <c r="BU74" s="42"/>
      <c r="BV74" s="42"/>
      <c r="BW74" s="42"/>
      <c r="BX74" s="42"/>
      <c r="BY74" s="42"/>
      <c r="BZ74" s="42"/>
      <c r="CA74" s="42"/>
      <c r="CB74" s="42"/>
      <c r="CC74" s="43"/>
      <c r="CD74" s="41">
        <v>358.4</v>
      </c>
      <c r="CE74" s="42"/>
      <c r="CF74" s="42"/>
      <c r="CG74" s="42"/>
      <c r="CH74" s="42"/>
      <c r="CI74" s="42"/>
      <c r="CJ74" s="42"/>
      <c r="CK74" s="42"/>
      <c r="CL74" s="42"/>
      <c r="CM74" s="43"/>
      <c r="CN74" s="63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5"/>
    </row>
    <row r="75" spans="1:108" s="6" customFormat="1" ht="15" customHeight="1">
      <c r="A75" s="54" t="s">
        <v>91</v>
      </c>
      <c r="B75" s="55"/>
      <c r="C75" s="55"/>
      <c r="D75" s="55"/>
      <c r="E75" s="55"/>
      <c r="F75" s="55"/>
      <c r="G75" s="55"/>
      <c r="H75" s="55"/>
      <c r="I75" s="56"/>
      <c r="J75" s="5"/>
      <c r="K75" s="57" t="s">
        <v>92</v>
      </c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7"/>
      <c r="BI75" s="41" t="s">
        <v>68</v>
      </c>
      <c r="BJ75" s="42"/>
      <c r="BK75" s="42"/>
      <c r="BL75" s="42"/>
      <c r="BM75" s="42"/>
      <c r="BN75" s="42"/>
      <c r="BO75" s="42"/>
      <c r="BP75" s="42"/>
      <c r="BQ75" s="42"/>
      <c r="BR75" s="42"/>
      <c r="BS75" s="43"/>
      <c r="BT75" s="41">
        <v>0</v>
      </c>
      <c r="BU75" s="42"/>
      <c r="BV75" s="42"/>
      <c r="BW75" s="42"/>
      <c r="BX75" s="42"/>
      <c r="BY75" s="42"/>
      <c r="BZ75" s="42"/>
      <c r="CA75" s="42"/>
      <c r="CB75" s="42"/>
      <c r="CC75" s="43"/>
      <c r="CD75" s="41">
        <v>0</v>
      </c>
      <c r="CE75" s="42"/>
      <c r="CF75" s="42"/>
      <c r="CG75" s="42"/>
      <c r="CH75" s="42"/>
      <c r="CI75" s="42"/>
      <c r="CJ75" s="42"/>
      <c r="CK75" s="42"/>
      <c r="CL75" s="42"/>
      <c r="CM75" s="43"/>
      <c r="CN75" s="63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5"/>
    </row>
    <row r="76" spans="1:108" s="6" customFormat="1" ht="30" customHeight="1">
      <c r="A76" s="54" t="s">
        <v>93</v>
      </c>
      <c r="B76" s="55"/>
      <c r="C76" s="55"/>
      <c r="D76" s="55"/>
      <c r="E76" s="55"/>
      <c r="F76" s="55"/>
      <c r="G76" s="55"/>
      <c r="H76" s="55"/>
      <c r="I76" s="56"/>
      <c r="J76" s="5"/>
      <c r="K76" s="57" t="s">
        <v>94</v>
      </c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7"/>
      <c r="BI76" s="41" t="s">
        <v>6</v>
      </c>
      <c r="BJ76" s="42"/>
      <c r="BK76" s="42"/>
      <c r="BL76" s="42"/>
      <c r="BM76" s="42"/>
      <c r="BN76" s="42"/>
      <c r="BO76" s="42"/>
      <c r="BP76" s="42"/>
      <c r="BQ76" s="42"/>
      <c r="BR76" s="42"/>
      <c r="BS76" s="43"/>
      <c r="BT76" s="41">
        <v>3942.93</v>
      </c>
      <c r="BU76" s="42"/>
      <c r="BV76" s="42"/>
      <c r="BW76" s="42"/>
      <c r="BX76" s="42"/>
      <c r="BY76" s="42"/>
      <c r="BZ76" s="42"/>
      <c r="CA76" s="42"/>
      <c r="CB76" s="42"/>
      <c r="CC76" s="43"/>
      <c r="CD76" s="41">
        <v>4746.8</v>
      </c>
      <c r="CE76" s="42"/>
      <c r="CF76" s="42"/>
      <c r="CG76" s="42"/>
      <c r="CH76" s="42"/>
      <c r="CI76" s="42"/>
      <c r="CJ76" s="42"/>
      <c r="CK76" s="42"/>
      <c r="CL76" s="42"/>
      <c r="CM76" s="43"/>
      <c r="CN76" s="63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5"/>
    </row>
    <row r="77" spans="1:108" s="6" customFormat="1" ht="30" customHeight="1">
      <c r="A77" s="54" t="s">
        <v>95</v>
      </c>
      <c r="B77" s="55"/>
      <c r="C77" s="55"/>
      <c r="D77" s="55"/>
      <c r="E77" s="55"/>
      <c r="F77" s="55"/>
      <c r="G77" s="55"/>
      <c r="H77" s="55"/>
      <c r="I77" s="56"/>
      <c r="J77" s="5"/>
      <c r="K77" s="57" t="s">
        <v>96</v>
      </c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7"/>
      <c r="BI77" s="41" t="s">
        <v>6</v>
      </c>
      <c r="BJ77" s="42"/>
      <c r="BK77" s="42"/>
      <c r="BL77" s="42"/>
      <c r="BM77" s="42"/>
      <c r="BN77" s="42"/>
      <c r="BO77" s="42"/>
      <c r="BP77" s="42"/>
      <c r="BQ77" s="42"/>
      <c r="BR77" s="42"/>
      <c r="BS77" s="43"/>
      <c r="BT77" s="41"/>
      <c r="BU77" s="42"/>
      <c r="BV77" s="42"/>
      <c r="BW77" s="42"/>
      <c r="BX77" s="42"/>
      <c r="BY77" s="42"/>
      <c r="BZ77" s="42"/>
      <c r="CA77" s="42"/>
      <c r="CB77" s="42"/>
      <c r="CC77" s="43"/>
      <c r="CD77" s="68">
        <v>2242</v>
      </c>
      <c r="CE77" s="69"/>
      <c r="CF77" s="69"/>
      <c r="CG77" s="69"/>
      <c r="CH77" s="69"/>
      <c r="CI77" s="69"/>
      <c r="CJ77" s="69"/>
      <c r="CK77" s="69"/>
      <c r="CL77" s="69"/>
      <c r="CM77" s="70"/>
      <c r="CN77" s="63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5"/>
    </row>
    <row r="78" spans="1:108" s="6" customFormat="1" ht="45" customHeight="1">
      <c r="A78" s="54" t="s">
        <v>97</v>
      </c>
      <c r="B78" s="55"/>
      <c r="C78" s="55"/>
      <c r="D78" s="55"/>
      <c r="E78" s="55"/>
      <c r="F78" s="55"/>
      <c r="G78" s="55"/>
      <c r="H78" s="55"/>
      <c r="I78" s="56"/>
      <c r="J78" s="5"/>
      <c r="K78" s="57" t="s">
        <v>98</v>
      </c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7"/>
      <c r="BI78" s="41" t="s">
        <v>68</v>
      </c>
      <c r="BJ78" s="42"/>
      <c r="BK78" s="42"/>
      <c r="BL78" s="42"/>
      <c r="BM78" s="42"/>
      <c r="BN78" s="42"/>
      <c r="BO78" s="42"/>
      <c r="BP78" s="42"/>
      <c r="BQ78" s="42"/>
      <c r="BR78" s="42"/>
      <c r="BS78" s="43"/>
      <c r="BT78" s="41"/>
      <c r="BU78" s="42"/>
      <c r="BV78" s="42"/>
      <c r="BW78" s="42"/>
      <c r="BX78" s="42"/>
      <c r="BY78" s="42"/>
      <c r="BZ78" s="42"/>
      <c r="CA78" s="42"/>
      <c r="CB78" s="42"/>
      <c r="CC78" s="43"/>
      <c r="CD78" s="41" t="s">
        <v>39</v>
      </c>
      <c r="CE78" s="42"/>
      <c r="CF78" s="42"/>
      <c r="CG78" s="42"/>
      <c r="CH78" s="42"/>
      <c r="CI78" s="42"/>
      <c r="CJ78" s="42"/>
      <c r="CK78" s="42"/>
      <c r="CL78" s="42"/>
      <c r="CM78" s="43"/>
      <c r="CN78" s="44" t="s">
        <v>39</v>
      </c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6"/>
    </row>
    <row r="80" s="1" customFormat="1" ht="12.75" hidden="1">
      <c r="G80" s="1" t="s">
        <v>19</v>
      </c>
    </row>
    <row r="81" spans="1:108" s="1" customFormat="1" ht="68.25" customHeight="1" hidden="1">
      <c r="A81" s="66" t="s">
        <v>99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</row>
    <row r="82" spans="1:108" s="1" customFormat="1" ht="25.5" customHeight="1" hidden="1">
      <c r="A82" s="66" t="s">
        <v>100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</row>
    <row r="83" spans="1:108" s="1" customFormat="1" ht="25.5" customHeight="1" hidden="1">
      <c r="A83" s="66" t="s">
        <v>126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</row>
    <row r="84" spans="1:108" s="1" customFormat="1" ht="25.5" customHeight="1" hidden="1">
      <c r="A84" s="66" t="s">
        <v>101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</row>
    <row r="85" spans="1:108" s="1" customFormat="1" ht="25.5" customHeight="1" hidden="1">
      <c r="A85" s="66" t="s">
        <v>102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</row>
    <row r="86" ht="3" customHeight="1"/>
  </sheetData>
  <sheetProtection/>
  <mergeCells count="412">
    <mergeCell ref="CD50:CM50"/>
    <mergeCell ref="A85:DD85"/>
    <mergeCell ref="A78:I78"/>
    <mergeCell ref="K78:BG78"/>
    <mergeCell ref="BI78:BS78"/>
    <mergeCell ref="BT78:CC78"/>
    <mergeCell ref="CD78:CM78"/>
    <mergeCell ref="A81:DD81"/>
    <mergeCell ref="A82:DD82"/>
    <mergeCell ref="A83:DD83"/>
    <mergeCell ref="A84:DD84"/>
    <mergeCell ref="CN78:DD78"/>
    <mergeCell ref="A77:I77"/>
    <mergeCell ref="K77:BG77"/>
    <mergeCell ref="BI77:BS77"/>
    <mergeCell ref="BT77:CC77"/>
    <mergeCell ref="CD77:CM77"/>
    <mergeCell ref="CN77:DD77"/>
    <mergeCell ref="CD75:CM75"/>
    <mergeCell ref="CN75:DD75"/>
    <mergeCell ref="A76:I76"/>
    <mergeCell ref="K76:BG76"/>
    <mergeCell ref="BI76:BS76"/>
    <mergeCell ref="BT76:CC76"/>
    <mergeCell ref="CD76:CM76"/>
    <mergeCell ref="CN76:DD76"/>
    <mergeCell ref="A75:I75"/>
    <mergeCell ref="K75:BG75"/>
    <mergeCell ref="BI75:BS75"/>
    <mergeCell ref="BT75:CC75"/>
    <mergeCell ref="CD69:CM69"/>
    <mergeCell ref="CN69:DD69"/>
    <mergeCell ref="A70:I70"/>
    <mergeCell ref="K70:BG70"/>
    <mergeCell ref="BI70:BS70"/>
    <mergeCell ref="BT70:CC70"/>
    <mergeCell ref="CD70:CM70"/>
    <mergeCell ref="CN70:DD70"/>
    <mergeCell ref="A69:I69"/>
    <mergeCell ref="K69:BG69"/>
    <mergeCell ref="BI69:BS69"/>
    <mergeCell ref="BT69:CC69"/>
    <mergeCell ref="CD63:CM63"/>
    <mergeCell ref="CN63:DD63"/>
    <mergeCell ref="A64:I64"/>
    <mergeCell ref="K64:BG64"/>
    <mergeCell ref="BI64:BS64"/>
    <mergeCell ref="BT64:CC64"/>
    <mergeCell ref="CD64:CM64"/>
    <mergeCell ref="CN64:DD64"/>
    <mergeCell ref="A63:I63"/>
    <mergeCell ref="K63:BG63"/>
    <mergeCell ref="BI63:BS63"/>
    <mergeCell ref="BT63:CC63"/>
    <mergeCell ref="CD57:CM57"/>
    <mergeCell ref="CN57:DD57"/>
    <mergeCell ref="A58:I58"/>
    <mergeCell ref="K58:BG58"/>
    <mergeCell ref="BI58:BS58"/>
    <mergeCell ref="BT58:CC58"/>
    <mergeCell ref="CD58:CM58"/>
    <mergeCell ref="CN58:DD58"/>
    <mergeCell ref="A57:I57"/>
    <mergeCell ref="K57:BG57"/>
    <mergeCell ref="BI57:BS57"/>
    <mergeCell ref="BT57:CC57"/>
    <mergeCell ref="CD51:CM51"/>
    <mergeCell ref="CN51:DD51"/>
    <mergeCell ref="A52:I52"/>
    <mergeCell ref="K52:BG52"/>
    <mergeCell ref="BI52:BS52"/>
    <mergeCell ref="BT52:CC52"/>
    <mergeCell ref="CD52:CM52"/>
    <mergeCell ref="CN52:DD52"/>
    <mergeCell ref="A51:I51"/>
    <mergeCell ref="K51:BG51"/>
    <mergeCell ref="BI51:BS51"/>
    <mergeCell ref="BT51:CC51"/>
    <mergeCell ref="CD49:CM49"/>
    <mergeCell ref="CN49:DD49"/>
    <mergeCell ref="A50:I50"/>
    <mergeCell ref="K50:BG50"/>
    <mergeCell ref="BI50:BS50"/>
    <mergeCell ref="BT50:CC50"/>
    <mergeCell ref="CN50:DD50"/>
    <mergeCell ref="A49:I49"/>
    <mergeCell ref="K49:BG49"/>
    <mergeCell ref="BI49:BS49"/>
    <mergeCell ref="BT49:CC49"/>
    <mergeCell ref="CD47:CM47"/>
    <mergeCell ref="CN47:DD47"/>
    <mergeCell ref="A48:I48"/>
    <mergeCell ref="K48:BG48"/>
    <mergeCell ref="BI48:BS48"/>
    <mergeCell ref="BT48:CC48"/>
    <mergeCell ref="CD48:CM48"/>
    <mergeCell ref="CN48:DD48"/>
    <mergeCell ref="A47:I47"/>
    <mergeCell ref="K47:BG47"/>
    <mergeCell ref="BI47:BS47"/>
    <mergeCell ref="BT47:CC47"/>
    <mergeCell ref="CD45:CM45"/>
    <mergeCell ref="CN45:DD45"/>
    <mergeCell ref="A46:I46"/>
    <mergeCell ref="K46:BG46"/>
    <mergeCell ref="BI46:BS46"/>
    <mergeCell ref="BT46:CC46"/>
    <mergeCell ref="CD46:CM46"/>
    <mergeCell ref="CN46:DD46"/>
    <mergeCell ref="A45:I45"/>
    <mergeCell ref="K45:BG45"/>
    <mergeCell ref="BI45:BS45"/>
    <mergeCell ref="BT45:CC45"/>
    <mergeCell ref="CD43:CM43"/>
    <mergeCell ref="CN43:DD43"/>
    <mergeCell ref="A44:I44"/>
    <mergeCell ref="K44:BG44"/>
    <mergeCell ref="BI44:BS44"/>
    <mergeCell ref="BT44:CC44"/>
    <mergeCell ref="CD44:CM44"/>
    <mergeCell ref="CN44:DD44"/>
    <mergeCell ref="A43:I43"/>
    <mergeCell ref="K43:BG43"/>
    <mergeCell ref="BI43:BS43"/>
    <mergeCell ref="BT43:CC43"/>
    <mergeCell ref="CD41:CM41"/>
    <mergeCell ref="CN41:DD41"/>
    <mergeCell ref="A42:I42"/>
    <mergeCell ref="K42:BG42"/>
    <mergeCell ref="BI42:BS42"/>
    <mergeCell ref="BT42:CC42"/>
    <mergeCell ref="CD42:CM42"/>
    <mergeCell ref="CN42:DD42"/>
    <mergeCell ref="A41:I41"/>
    <mergeCell ref="K41:BG41"/>
    <mergeCell ref="BI41:BS41"/>
    <mergeCell ref="BT41:CC41"/>
    <mergeCell ref="CD39:CM39"/>
    <mergeCell ref="CN39:DD39"/>
    <mergeCell ref="A40:I40"/>
    <mergeCell ref="K40:BG40"/>
    <mergeCell ref="BI40:BS40"/>
    <mergeCell ref="BT40:CC40"/>
    <mergeCell ref="CD40:CM40"/>
    <mergeCell ref="CN40:DD40"/>
    <mergeCell ref="A39:I39"/>
    <mergeCell ref="K39:BG39"/>
    <mergeCell ref="BI39:BS39"/>
    <mergeCell ref="BT39:CC39"/>
    <mergeCell ref="CD37:CM37"/>
    <mergeCell ref="CN37:DD37"/>
    <mergeCell ref="A38:I38"/>
    <mergeCell ref="K38:BG38"/>
    <mergeCell ref="BI38:BS38"/>
    <mergeCell ref="BT38:CC38"/>
    <mergeCell ref="CD38:CM38"/>
    <mergeCell ref="CN38:DD38"/>
    <mergeCell ref="A37:I37"/>
    <mergeCell ref="K37:BG37"/>
    <mergeCell ref="BI37:BS37"/>
    <mergeCell ref="BT37:CC37"/>
    <mergeCell ref="CD35:CM35"/>
    <mergeCell ref="CN35:DD35"/>
    <mergeCell ref="A36:I36"/>
    <mergeCell ref="K36:BG36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3:CM33"/>
    <mergeCell ref="CN33:DD33"/>
    <mergeCell ref="A34:I34"/>
    <mergeCell ref="K34:BG34"/>
    <mergeCell ref="BI34:BS34"/>
    <mergeCell ref="BT34:CC34"/>
    <mergeCell ref="CD34:CM34"/>
    <mergeCell ref="CN34:DD34"/>
    <mergeCell ref="A33:I33"/>
    <mergeCell ref="K33:BG33"/>
    <mergeCell ref="BI33:BS33"/>
    <mergeCell ref="BT33:CC33"/>
    <mergeCell ref="CD31:CM31"/>
    <mergeCell ref="CN31:DD31"/>
    <mergeCell ref="A32:I32"/>
    <mergeCell ref="K32:BG32"/>
    <mergeCell ref="BI32:BS32"/>
    <mergeCell ref="BT32:CC32"/>
    <mergeCell ref="CD32:CM32"/>
    <mergeCell ref="CN32:DD32"/>
    <mergeCell ref="A31:I31"/>
    <mergeCell ref="K31:BG31"/>
    <mergeCell ref="BI31:BS31"/>
    <mergeCell ref="BT31:CC31"/>
    <mergeCell ref="CD29:CM29"/>
    <mergeCell ref="CN29:DD29"/>
    <mergeCell ref="A30:I30"/>
    <mergeCell ref="K30:BG30"/>
    <mergeCell ref="BI30:BS30"/>
    <mergeCell ref="BT30:CC30"/>
    <mergeCell ref="CD30:CM30"/>
    <mergeCell ref="CN30:DD30"/>
    <mergeCell ref="A29:I29"/>
    <mergeCell ref="K29:BG29"/>
    <mergeCell ref="BI29:BS29"/>
    <mergeCell ref="BT29:CC29"/>
    <mergeCell ref="CD27:CM27"/>
    <mergeCell ref="CN27:DD27"/>
    <mergeCell ref="A28:I28"/>
    <mergeCell ref="K28:BG28"/>
    <mergeCell ref="BI28:BS28"/>
    <mergeCell ref="BT28:CC28"/>
    <mergeCell ref="CD28:CM28"/>
    <mergeCell ref="CN28:DD28"/>
    <mergeCell ref="A27:I27"/>
    <mergeCell ref="K27:BG27"/>
    <mergeCell ref="BI27:BS27"/>
    <mergeCell ref="BT27:CC27"/>
    <mergeCell ref="CD25:CM25"/>
    <mergeCell ref="CN25:DD25"/>
    <mergeCell ref="A26:I26"/>
    <mergeCell ref="K26:BG26"/>
    <mergeCell ref="BI26:BS26"/>
    <mergeCell ref="BT26:CC26"/>
    <mergeCell ref="CD26:CM26"/>
    <mergeCell ref="CN26:DD26"/>
    <mergeCell ref="A25:I25"/>
    <mergeCell ref="K25:BG25"/>
    <mergeCell ref="BI25:BS25"/>
    <mergeCell ref="BT25:CC25"/>
    <mergeCell ref="CD23:CM23"/>
    <mergeCell ref="CN23:DD23"/>
    <mergeCell ref="A24:I24"/>
    <mergeCell ref="K24:BG24"/>
    <mergeCell ref="BI24:BS24"/>
    <mergeCell ref="BT24:CC24"/>
    <mergeCell ref="CD24:CM24"/>
    <mergeCell ref="CN24:DD24"/>
    <mergeCell ref="A23:I23"/>
    <mergeCell ref="K23:BG23"/>
    <mergeCell ref="BI23:BS23"/>
    <mergeCell ref="BT23:CC23"/>
    <mergeCell ref="CD21:CM21"/>
    <mergeCell ref="CN21:DD21"/>
    <mergeCell ref="A22:I22"/>
    <mergeCell ref="K22:BG22"/>
    <mergeCell ref="BI22:BS22"/>
    <mergeCell ref="BT22:CC22"/>
    <mergeCell ref="CD22:CM22"/>
    <mergeCell ref="CN22:DD22"/>
    <mergeCell ref="A21:I21"/>
    <mergeCell ref="K21:BG21"/>
    <mergeCell ref="BI21:BS21"/>
    <mergeCell ref="BT21:CC21"/>
    <mergeCell ref="CD19:CM19"/>
    <mergeCell ref="CN19:DD19"/>
    <mergeCell ref="A20:I20"/>
    <mergeCell ref="K20:BG20"/>
    <mergeCell ref="BI20:BS20"/>
    <mergeCell ref="BT20:CC20"/>
    <mergeCell ref="CD20:CM20"/>
    <mergeCell ref="CN20:DD20"/>
    <mergeCell ref="A19:I19"/>
    <mergeCell ref="K19:BG19"/>
    <mergeCell ref="BI19:BS19"/>
    <mergeCell ref="BT19:CC19"/>
    <mergeCell ref="CN17:DD17"/>
    <mergeCell ref="A18:I18"/>
    <mergeCell ref="K18:BG18"/>
    <mergeCell ref="BI18:BS18"/>
    <mergeCell ref="BT18:CC18"/>
    <mergeCell ref="CD18:CM18"/>
    <mergeCell ref="CN18:DD18"/>
    <mergeCell ref="A17:I17"/>
    <mergeCell ref="K17:BG17"/>
    <mergeCell ref="CN15:DD15"/>
    <mergeCell ref="A16:I16"/>
    <mergeCell ref="K16:BG16"/>
    <mergeCell ref="BI16:BS16"/>
    <mergeCell ref="BT16:CC16"/>
    <mergeCell ref="CD16:CM16"/>
    <mergeCell ref="CN16:DD16"/>
    <mergeCell ref="A14:I14"/>
    <mergeCell ref="K14:BG14"/>
    <mergeCell ref="BI14:BS14"/>
    <mergeCell ref="BI17:BS17"/>
    <mergeCell ref="BT17:CC17"/>
    <mergeCell ref="CD15:CM15"/>
    <mergeCell ref="CD17:CM17"/>
    <mergeCell ref="CN14:DD14"/>
    <mergeCell ref="A12:I13"/>
    <mergeCell ref="J12:BH13"/>
    <mergeCell ref="BI12:BS13"/>
    <mergeCell ref="BT12:CM12"/>
    <mergeCell ref="A15:I15"/>
    <mergeCell ref="K15:BG15"/>
    <mergeCell ref="BI15:BS15"/>
    <mergeCell ref="BT15:CC15"/>
    <mergeCell ref="CN12:DD13"/>
    <mergeCell ref="J9:BN9"/>
    <mergeCell ref="AQ10:AX10"/>
    <mergeCell ref="AY10:AZ10"/>
    <mergeCell ref="BA10:BH10"/>
    <mergeCell ref="BT14:CC14"/>
    <mergeCell ref="CD14:CM14"/>
    <mergeCell ref="BT13:CC13"/>
    <mergeCell ref="CD13:CM13"/>
    <mergeCell ref="BI71:BS71"/>
    <mergeCell ref="A67:I67"/>
    <mergeCell ref="K56:BG56"/>
    <mergeCell ref="BI56:BS56"/>
    <mergeCell ref="A2:DD2"/>
    <mergeCell ref="A3:DD3"/>
    <mergeCell ref="A4:DD4"/>
    <mergeCell ref="A5:DD5"/>
    <mergeCell ref="AG7:CI7"/>
    <mergeCell ref="J8:BN8"/>
    <mergeCell ref="BT54:CC54"/>
    <mergeCell ref="CD54:CM54"/>
    <mergeCell ref="CN54:DD54"/>
    <mergeCell ref="BT55:CC55"/>
    <mergeCell ref="CD55:CM55"/>
    <mergeCell ref="CN55:DD55"/>
    <mergeCell ref="K74:BG74"/>
    <mergeCell ref="BI74:BS74"/>
    <mergeCell ref="A54:I54"/>
    <mergeCell ref="K54:BG54"/>
    <mergeCell ref="BI54:BS54"/>
    <mergeCell ref="A55:I55"/>
    <mergeCell ref="K55:BG55"/>
    <mergeCell ref="BI55:BS55"/>
    <mergeCell ref="A56:I56"/>
    <mergeCell ref="A71:I71"/>
    <mergeCell ref="A53:I53"/>
    <mergeCell ref="K53:BG53"/>
    <mergeCell ref="BI53:BS53"/>
    <mergeCell ref="BT53:CC53"/>
    <mergeCell ref="CD53:CM53"/>
    <mergeCell ref="CN53:DD53"/>
    <mergeCell ref="BT71:CC71"/>
    <mergeCell ref="CD71:CM71"/>
    <mergeCell ref="CN71:DD71"/>
    <mergeCell ref="A72:I72"/>
    <mergeCell ref="K72:BG72"/>
    <mergeCell ref="BI72:BS72"/>
    <mergeCell ref="BT72:CC72"/>
    <mergeCell ref="CD72:CM72"/>
    <mergeCell ref="CN72:DD72"/>
    <mergeCell ref="K71:BG71"/>
    <mergeCell ref="BT74:CC74"/>
    <mergeCell ref="CD74:CM74"/>
    <mergeCell ref="CN74:DD74"/>
    <mergeCell ref="A73:I73"/>
    <mergeCell ref="K73:BG73"/>
    <mergeCell ref="BI73:BS73"/>
    <mergeCell ref="BT73:CC73"/>
    <mergeCell ref="CD73:CM73"/>
    <mergeCell ref="CN73:DD73"/>
    <mergeCell ref="A74:I74"/>
    <mergeCell ref="A65:I65"/>
    <mergeCell ref="K65:BG65"/>
    <mergeCell ref="BI65:BS65"/>
    <mergeCell ref="BT65:CC65"/>
    <mergeCell ref="CD65:CM65"/>
    <mergeCell ref="CN65:DD65"/>
    <mergeCell ref="A66:I66"/>
    <mergeCell ref="K66:BG66"/>
    <mergeCell ref="BI66:BS66"/>
    <mergeCell ref="BT66:CC66"/>
    <mergeCell ref="CD66:CM66"/>
    <mergeCell ref="CN66:DD66"/>
    <mergeCell ref="K67:BG67"/>
    <mergeCell ref="BI67:BS67"/>
    <mergeCell ref="BT67:CC67"/>
    <mergeCell ref="CD67:CM67"/>
    <mergeCell ref="CN67:DD67"/>
    <mergeCell ref="A68:I68"/>
    <mergeCell ref="K68:BG68"/>
    <mergeCell ref="BI68:BS68"/>
    <mergeCell ref="BT68:CC68"/>
    <mergeCell ref="CD68:CM68"/>
    <mergeCell ref="CN68:DD68"/>
    <mergeCell ref="A59:I59"/>
    <mergeCell ref="K59:BG59"/>
    <mergeCell ref="BI59:BS59"/>
    <mergeCell ref="BT59:CC59"/>
    <mergeCell ref="CD59:CM59"/>
    <mergeCell ref="CN59:DD59"/>
    <mergeCell ref="A60:I60"/>
    <mergeCell ref="K60:BG60"/>
    <mergeCell ref="BI60:BS60"/>
    <mergeCell ref="CD60:CM60"/>
    <mergeCell ref="CN60:DD60"/>
    <mergeCell ref="A61:I61"/>
    <mergeCell ref="K61:BG61"/>
    <mergeCell ref="BI61:BS61"/>
    <mergeCell ref="BT61:CC61"/>
    <mergeCell ref="CD61:CM61"/>
    <mergeCell ref="CN61:DD61"/>
    <mergeCell ref="BT56:CC56"/>
    <mergeCell ref="CD56:CM56"/>
    <mergeCell ref="CN56:DD56"/>
    <mergeCell ref="A62:I62"/>
    <mergeCell ref="K62:BG62"/>
    <mergeCell ref="BI62:BS62"/>
    <mergeCell ref="BT62:CC62"/>
    <mergeCell ref="CD62:CM62"/>
    <mergeCell ref="CN62:DD62"/>
    <mergeCell ref="BT60:CC6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L163"/>
  <sheetViews>
    <sheetView view="pageBreakPreview" zoomScaleSheetLayoutView="100" workbookViewId="0" topLeftCell="A89">
      <selection activeCell="AH105" sqref="AH105:AM108"/>
    </sheetView>
  </sheetViews>
  <sheetFormatPr defaultColWidth="1.4921875" defaultRowHeight="15" customHeight="1"/>
  <cols>
    <col min="1" max="32" width="1.4921875" style="23" customWidth="1"/>
    <col min="33" max="33" width="16.875" style="23" customWidth="1"/>
    <col min="34" max="63" width="1.4921875" style="23" customWidth="1"/>
    <col min="64" max="64" width="2.00390625" style="23" customWidth="1"/>
    <col min="65" max="16384" width="1.4921875" style="23" customWidth="1"/>
  </cols>
  <sheetData>
    <row r="1" s="8" customFormat="1" ht="9.75">
      <c r="BL1" s="9" t="s">
        <v>103</v>
      </c>
    </row>
    <row r="2" s="8" customFormat="1" ht="9.75">
      <c r="BL2" s="9" t="s">
        <v>29</v>
      </c>
    </row>
    <row r="3" s="8" customFormat="1" ht="9.75">
      <c r="BL3" s="9" t="s">
        <v>134</v>
      </c>
    </row>
    <row r="4" s="10" customFormat="1" ht="15"/>
    <row r="5" s="10" customFormat="1" ht="15"/>
    <row r="6" spans="1:64" s="11" customFormat="1" ht="18">
      <c r="A6" s="308" t="s">
        <v>135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308"/>
      <c r="AZ6" s="308"/>
      <c r="BA6" s="308"/>
      <c r="BB6" s="308"/>
      <c r="BC6" s="308"/>
      <c r="BD6" s="308"/>
      <c r="BE6" s="308"/>
      <c r="BF6" s="308"/>
      <c r="BG6" s="308"/>
      <c r="BH6" s="308"/>
      <c r="BI6" s="308"/>
      <c r="BJ6" s="308"/>
      <c r="BK6" s="308"/>
      <c r="BL6" s="308"/>
    </row>
    <row r="7" spans="1:64" s="11" customFormat="1" ht="18">
      <c r="A7" s="308" t="s">
        <v>136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308"/>
      <c r="BA7" s="308"/>
      <c r="BB7" s="308"/>
      <c r="BC7" s="308"/>
      <c r="BD7" s="308"/>
      <c r="BE7" s="308"/>
      <c r="BF7" s="308"/>
      <c r="BG7" s="308"/>
      <c r="BH7" s="308"/>
      <c r="BI7" s="308"/>
      <c r="BJ7" s="308"/>
      <c r="BK7" s="308"/>
      <c r="BL7" s="308"/>
    </row>
    <row r="8" spans="1:64" s="11" customFormat="1" ht="18">
      <c r="A8" s="308" t="s">
        <v>137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8"/>
      <c r="AT8" s="308"/>
      <c r="AU8" s="308"/>
      <c r="AV8" s="308"/>
      <c r="AW8" s="308"/>
      <c r="AX8" s="308"/>
      <c r="AY8" s="308"/>
      <c r="AZ8" s="308"/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308"/>
      <c r="BL8" s="308"/>
    </row>
    <row r="9" spans="1:64" s="11" customFormat="1" ht="18">
      <c r="A9" s="308" t="s">
        <v>138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8"/>
      <c r="BF9" s="308"/>
      <c r="BG9" s="308"/>
      <c r="BH9" s="308"/>
      <c r="BI9" s="308"/>
      <c r="BJ9" s="308"/>
      <c r="BK9" s="308"/>
      <c r="BL9" s="308"/>
    </row>
    <row r="10" spans="1:64" s="11" customFormat="1" ht="18">
      <c r="A10" s="308" t="s">
        <v>139</v>
      </c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I10" s="308"/>
      <c r="AJ10" s="308"/>
      <c r="AK10" s="308"/>
      <c r="AL10" s="308"/>
      <c r="AM10" s="308"/>
      <c r="AN10" s="308"/>
      <c r="AO10" s="308"/>
      <c r="AP10" s="308"/>
      <c r="AQ10" s="308"/>
      <c r="AR10" s="308"/>
      <c r="AS10" s="308"/>
      <c r="AT10" s="308"/>
      <c r="AU10" s="308"/>
      <c r="AV10" s="308"/>
      <c r="AW10" s="308"/>
      <c r="AX10" s="308"/>
      <c r="AY10" s="308"/>
      <c r="AZ10" s="308"/>
      <c r="BA10" s="308"/>
      <c r="BB10" s="308"/>
      <c r="BC10" s="308"/>
      <c r="BD10" s="308"/>
      <c r="BE10" s="308"/>
      <c r="BF10" s="308"/>
      <c r="BG10" s="308"/>
      <c r="BH10" s="308"/>
      <c r="BI10" s="308"/>
      <c r="BJ10" s="308"/>
      <c r="BK10" s="308"/>
      <c r="BL10" s="308"/>
    </row>
    <row r="11" s="10" customFormat="1" ht="15"/>
    <row r="12" s="10" customFormat="1" ht="15"/>
    <row r="13" spans="2:59" s="12" customFormat="1" ht="15">
      <c r="B13" s="13" t="s">
        <v>31</v>
      </c>
      <c r="V13" s="309" t="s">
        <v>140</v>
      </c>
      <c r="W13" s="309"/>
      <c r="X13" s="309"/>
      <c r="Y13" s="309"/>
      <c r="Z13" s="309"/>
      <c r="AA13" s="309"/>
      <c r="AB13" s="309"/>
      <c r="AC13" s="309"/>
      <c r="AD13" s="309"/>
      <c r="AE13" s="309"/>
      <c r="AF13" s="309"/>
      <c r="AG13" s="309"/>
      <c r="AH13" s="309"/>
      <c r="AI13" s="309"/>
      <c r="AJ13" s="309"/>
      <c r="AK13" s="309"/>
      <c r="AL13" s="309"/>
      <c r="AM13" s="309"/>
      <c r="AN13" s="309"/>
      <c r="AO13" s="309"/>
      <c r="AP13" s="309"/>
      <c r="AQ13" s="309"/>
      <c r="AR13" s="309"/>
      <c r="AS13" s="309"/>
      <c r="AT13" s="309"/>
      <c r="AU13" s="309"/>
      <c r="AV13" s="309"/>
      <c r="AW13" s="309"/>
      <c r="AX13" s="309"/>
      <c r="AY13" s="309"/>
      <c r="AZ13" s="309"/>
      <c r="BA13" s="309"/>
      <c r="BB13" s="309"/>
      <c r="BC13" s="309"/>
      <c r="BD13" s="309"/>
      <c r="BE13" s="309"/>
      <c r="BF13" s="309"/>
      <c r="BG13" s="309"/>
    </row>
    <row r="14" spans="2:46" s="12" customFormat="1" ht="15">
      <c r="B14" s="13" t="s">
        <v>32</v>
      </c>
      <c r="F14" s="305" t="s">
        <v>129</v>
      </c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  <c r="AQ14" s="305"/>
      <c r="AR14" s="305"/>
      <c r="AS14" s="305"/>
      <c r="AT14" s="305"/>
    </row>
    <row r="15" spans="2:46" s="12" customFormat="1" ht="15">
      <c r="B15" s="13" t="s">
        <v>33</v>
      </c>
      <c r="F15" s="305" t="s">
        <v>130</v>
      </c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05"/>
      <c r="AS15" s="305"/>
      <c r="AT15" s="305"/>
    </row>
    <row r="16" spans="2:43" s="12" customFormat="1" ht="15">
      <c r="B16" s="13" t="s">
        <v>34</v>
      </c>
      <c r="AC16" s="311" t="s">
        <v>131</v>
      </c>
      <c r="AD16" s="311"/>
      <c r="AE16" s="311"/>
      <c r="AF16" s="311"/>
      <c r="AG16" s="311"/>
      <c r="AH16" s="311"/>
      <c r="AI16" s="312" t="s">
        <v>141</v>
      </c>
      <c r="AJ16" s="312"/>
      <c r="AK16" s="311" t="s">
        <v>132</v>
      </c>
      <c r="AL16" s="311"/>
      <c r="AM16" s="311"/>
      <c r="AN16" s="311"/>
      <c r="AO16" s="311"/>
      <c r="AP16" s="311"/>
      <c r="AQ16" s="13" t="s">
        <v>142</v>
      </c>
    </row>
    <row r="17" s="10" customFormat="1" ht="15"/>
    <row r="18" spans="1:64" s="14" customFormat="1" ht="12.75">
      <c r="A18" s="306" t="s">
        <v>28</v>
      </c>
      <c r="B18" s="306"/>
      <c r="C18" s="306"/>
      <c r="D18" s="306"/>
      <c r="E18" s="306"/>
      <c r="F18" s="306"/>
      <c r="G18" s="306" t="s">
        <v>0</v>
      </c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 t="s">
        <v>37</v>
      </c>
      <c r="AI18" s="306"/>
      <c r="AJ18" s="306"/>
      <c r="AK18" s="306"/>
      <c r="AL18" s="306"/>
      <c r="AM18" s="306"/>
      <c r="AN18" s="310" t="s">
        <v>133</v>
      </c>
      <c r="AO18" s="310"/>
      <c r="AP18" s="310"/>
      <c r="AQ18" s="310"/>
      <c r="AR18" s="310"/>
      <c r="AS18" s="310"/>
      <c r="AT18" s="310"/>
      <c r="AU18" s="310"/>
      <c r="AV18" s="310"/>
      <c r="AW18" s="310"/>
      <c r="AX18" s="310"/>
      <c r="AY18" s="310"/>
      <c r="AZ18" s="310"/>
      <c r="BA18" s="310"/>
      <c r="BB18" s="310"/>
      <c r="BC18" s="310"/>
      <c r="BD18" s="310"/>
      <c r="BE18" s="310"/>
      <c r="BF18" s="306" t="s">
        <v>143</v>
      </c>
      <c r="BG18" s="306"/>
      <c r="BH18" s="306"/>
      <c r="BI18" s="306"/>
      <c r="BJ18" s="306"/>
      <c r="BK18" s="306"/>
      <c r="BL18" s="306"/>
    </row>
    <row r="19" spans="1:64" s="14" customFormat="1" ht="12.75" customHeight="1">
      <c r="A19" s="307"/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7"/>
      <c r="AE19" s="307"/>
      <c r="AF19" s="307"/>
      <c r="AG19" s="307"/>
      <c r="AH19" s="307"/>
      <c r="AI19" s="307"/>
      <c r="AJ19" s="307"/>
      <c r="AK19" s="307"/>
      <c r="AL19" s="307"/>
      <c r="AM19" s="307"/>
      <c r="AN19" s="307" t="s">
        <v>144</v>
      </c>
      <c r="AO19" s="307"/>
      <c r="AP19" s="307"/>
      <c r="AQ19" s="307"/>
      <c r="AR19" s="307"/>
      <c r="AS19" s="307"/>
      <c r="AT19" s="307"/>
      <c r="AU19" s="307"/>
      <c r="AV19" s="307"/>
      <c r="AW19" s="307" t="s">
        <v>145</v>
      </c>
      <c r="AX19" s="307"/>
      <c r="AY19" s="307"/>
      <c r="AZ19" s="307"/>
      <c r="BA19" s="307"/>
      <c r="BB19" s="307"/>
      <c r="BC19" s="307"/>
      <c r="BD19" s="307"/>
      <c r="BE19" s="307"/>
      <c r="BF19" s="307" t="s">
        <v>146</v>
      </c>
      <c r="BG19" s="307"/>
      <c r="BH19" s="307"/>
      <c r="BI19" s="307"/>
      <c r="BJ19" s="307"/>
      <c r="BK19" s="307"/>
      <c r="BL19" s="307"/>
    </row>
    <row r="20" spans="1:64" s="14" customFormat="1" ht="15" customHeight="1">
      <c r="A20" s="304" t="s">
        <v>5</v>
      </c>
      <c r="B20" s="304"/>
      <c r="C20" s="304"/>
      <c r="D20" s="304"/>
      <c r="E20" s="304"/>
      <c r="F20" s="304"/>
      <c r="G20" s="120" t="s">
        <v>38</v>
      </c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93" t="s">
        <v>147</v>
      </c>
      <c r="AI20" s="193"/>
      <c r="AJ20" s="193"/>
      <c r="AK20" s="193"/>
      <c r="AL20" s="193"/>
      <c r="AM20" s="193"/>
      <c r="AN20" s="193" t="s">
        <v>147</v>
      </c>
      <c r="AO20" s="193"/>
      <c r="AP20" s="193"/>
      <c r="AQ20" s="193"/>
      <c r="AR20" s="193"/>
      <c r="AS20" s="193"/>
      <c r="AT20" s="193"/>
      <c r="AU20" s="193"/>
      <c r="AV20" s="193"/>
      <c r="AW20" s="193" t="s">
        <v>147</v>
      </c>
      <c r="AX20" s="193"/>
      <c r="AY20" s="193"/>
      <c r="AZ20" s="193"/>
      <c r="BA20" s="193"/>
      <c r="BB20" s="193"/>
      <c r="BC20" s="193"/>
      <c r="BD20" s="193"/>
      <c r="BE20" s="193"/>
      <c r="BF20" s="304" t="s">
        <v>147</v>
      </c>
      <c r="BG20" s="304"/>
      <c r="BH20" s="304"/>
      <c r="BI20" s="304"/>
      <c r="BJ20" s="304"/>
      <c r="BK20" s="304"/>
      <c r="BL20" s="304"/>
    </row>
    <row r="21" spans="1:64" s="14" customFormat="1" ht="12.75">
      <c r="A21" s="83" t="s">
        <v>7</v>
      </c>
      <c r="B21" s="84"/>
      <c r="C21" s="84"/>
      <c r="D21" s="84"/>
      <c r="E21" s="84"/>
      <c r="F21" s="85"/>
      <c r="G21" s="92" t="s">
        <v>148</v>
      </c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3" t="s">
        <v>6</v>
      </c>
      <c r="AI21" s="94"/>
      <c r="AJ21" s="94"/>
      <c r="AK21" s="94"/>
      <c r="AL21" s="94"/>
      <c r="AM21" s="95"/>
      <c r="AN21" s="177">
        <f>AN23+AN57</f>
        <v>40988.189999999995</v>
      </c>
      <c r="AO21" s="178"/>
      <c r="AP21" s="178"/>
      <c r="AQ21" s="178"/>
      <c r="AR21" s="178"/>
      <c r="AS21" s="178"/>
      <c r="AT21" s="178"/>
      <c r="AU21" s="178"/>
      <c r="AV21" s="179"/>
      <c r="AW21" s="177">
        <f>AW23+AW57</f>
        <v>47678.06</v>
      </c>
      <c r="AX21" s="178"/>
      <c r="AY21" s="178"/>
      <c r="AZ21" s="178"/>
      <c r="BA21" s="178"/>
      <c r="BB21" s="178"/>
      <c r="BC21" s="178"/>
      <c r="BD21" s="178"/>
      <c r="BE21" s="179"/>
      <c r="BF21" s="128"/>
      <c r="BG21" s="129"/>
      <c r="BH21" s="129"/>
      <c r="BI21" s="129"/>
      <c r="BJ21" s="129"/>
      <c r="BK21" s="129"/>
      <c r="BL21" s="130"/>
    </row>
    <row r="22" spans="1:64" s="14" customFormat="1" ht="12.75">
      <c r="A22" s="89"/>
      <c r="B22" s="90"/>
      <c r="C22" s="90"/>
      <c r="D22" s="90"/>
      <c r="E22" s="90"/>
      <c r="F22" s="91"/>
      <c r="G22" s="120" t="s">
        <v>149</v>
      </c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99"/>
      <c r="AI22" s="100"/>
      <c r="AJ22" s="100"/>
      <c r="AK22" s="100"/>
      <c r="AL22" s="100"/>
      <c r="AM22" s="101"/>
      <c r="AN22" s="180"/>
      <c r="AO22" s="181"/>
      <c r="AP22" s="181"/>
      <c r="AQ22" s="181"/>
      <c r="AR22" s="181"/>
      <c r="AS22" s="181"/>
      <c r="AT22" s="181"/>
      <c r="AU22" s="181"/>
      <c r="AV22" s="182"/>
      <c r="AW22" s="180"/>
      <c r="AX22" s="181"/>
      <c r="AY22" s="181"/>
      <c r="AZ22" s="181"/>
      <c r="BA22" s="181"/>
      <c r="BB22" s="181"/>
      <c r="BC22" s="181"/>
      <c r="BD22" s="181"/>
      <c r="BE22" s="182"/>
      <c r="BF22" s="131"/>
      <c r="BG22" s="132"/>
      <c r="BH22" s="132"/>
      <c r="BI22" s="132"/>
      <c r="BJ22" s="132"/>
      <c r="BK22" s="132"/>
      <c r="BL22" s="133"/>
    </row>
    <row r="23" spans="1:64" s="14" customFormat="1" ht="15" customHeight="1">
      <c r="A23" s="301" t="s">
        <v>8</v>
      </c>
      <c r="B23" s="302"/>
      <c r="C23" s="302"/>
      <c r="D23" s="302"/>
      <c r="E23" s="302"/>
      <c r="F23" s="303"/>
      <c r="G23" s="92" t="s">
        <v>150</v>
      </c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276" t="s">
        <v>6</v>
      </c>
      <c r="AI23" s="277"/>
      <c r="AJ23" s="277"/>
      <c r="AK23" s="277"/>
      <c r="AL23" s="277"/>
      <c r="AM23" s="278"/>
      <c r="AN23" s="298">
        <f>AN24+AN33+AN35+AN52+AN55</f>
        <v>30741.119999999995</v>
      </c>
      <c r="AO23" s="299"/>
      <c r="AP23" s="299"/>
      <c r="AQ23" s="299"/>
      <c r="AR23" s="299"/>
      <c r="AS23" s="299"/>
      <c r="AT23" s="299"/>
      <c r="AU23" s="299"/>
      <c r="AV23" s="300"/>
      <c r="AW23" s="298">
        <f>AW24+AW33+AW35+AW52+AW55</f>
        <v>35780.03999999999</v>
      </c>
      <c r="AX23" s="299"/>
      <c r="AY23" s="299"/>
      <c r="AZ23" s="299"/>
      <c r="BA23" s="299"/>
      <c r="BB23" s="299"/>
      <c r="BC23" s="299"/>
      <c r="BD23" s="299"/>
      <c r="BE23" s="300"/>
      <c r="BF23" s="147"/>
      <c r="BG23" s="148"/>
      <c r="BH23" s="148"/>
      <c r="BI23" s="148"/>
      <c r="BJ23" s="148"/>
      <c r="BK23" s="148"/>
      <c r="BL23" s="149"/>
    </row>
    <row r="24" spans="1:64" s="14" customFormat="1" ht="15" customHeight="1">
      <c r="A24" s="159" t="s">
        <v>9</v>
      </c>
      <c r="B24" s="159"/>
      <c r="C24" s="159"/>
      <c r="D24" s="159"/>
      <c r="E24" s="159"/>
      <c r="F24" s="159"/>
      <c r="G24" s="160" t="s">
        <v>10</v>
      </c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1" t="s">
        <v>6</v>
      </c>
      <c r="AI24" s="161"/>
      <c r="AJ24" s="161"/>
      <c r="AK24" s="161"/>
      <c r="AL24" s="161"/>
      <c r="AM24" s="161"/>
      <c r="AN24" s="296">
        <f>AN25+AN27</f>
        <v>13603.099999999999</v>
      </c>
      <c r="AO24" s="296"/>
      <c r="AP24" s="296"/>
      <c r="AQ24" s="296"/>
      <c r="AR24" s="296"/>
      <c r="AS24" s="296"/>
      <c r="AT24" s="296"/>
      <c r="AU24" s="296"/>
      <c r="AV24" s="296"/>
      <c r="AW24" s="296">
        <f>AW25+AW27+AW28</f>
        <v>15278.48</v>
      </c>
      <c r="AX24" s="296"/>
      <c r="AY24" s="296"/>
      <c r="AZ24" s="296"/>
      <c r="BA24" s="296"/>
      <c r="BB24" s="296"/>
      <c r="BC24" s="296"/>
      <c r="BD24" s="296"/>
      <c r="BE24" s="296"/>
      <c r="BF24" s="147"/>
      <c r="BG24" s="148"/>
      <c r="BH24" s="148"/>
      <c r="BI24" s="148"/>
      <c r="BJ24" s="148"/>
      <c r="BK24" s="148"/>
      <c r="BL24" s="149"/>
    </row>
    <row r="25" spans="1:64" s="14" customFormat="1" ht="12.75">
      <c r="A25" s="184" t="s">
        <v>12</v>
      </c>
      <c r="B25" s="185"/>
      <c r="C25" s="185"/>
      <c r="D25" s="185"/>
      <c r="E25" s="185"/>
      <c r="F25" s="186"/>
      <c r="G25" s="92" t="s">
        <v>151</v>
      </c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3" t="s">
        <v>6</v>
      </c>
      <c r="AI25" s="94"/>
      <c r="AJ25" s="94"/>
      <c r="AK25" s="94"/>
      <c r="AL25" s="94"/>
      <c r="AM25" s="95"/>
      <c r="AN25" s="177">
        <v>1919.79</v>
      </c>
      <c r="AO25" s="178"/>
      <c r="AP25" s="178"/>
      <c r="AQ25" s="178"/>
      <c r="AR25" s="178"/>
      <c r="AS25" s="178"/>
      <c r="AT25" s="178"/>
      <c r="AU25" s="178"/>
      <c r="AV25" s="179"/>
      <c r="AW25" s="243">
        <v>2833.39</v>
      </c>
      <c r="AX25" s="244"/>
      <c r="AY25" s="244"/>
      <c r="AZ25" s="244"/>
      <c r="BA25" s="244"/>
      <c r="BB25" s="244"/>
      <c r="BC25" s="244"/>
      <c r="BD25" s="244"/>
      <c r="BE25" s="245"/>
      <c r="BF25" s="128"/>
      <c r="BG25" s="129"/>
      <c r="BH25" s="129"/>
      <c r="BI25" s="129"/>
      <c r="BJ25" s="129"/>
      <c r="BK25" s="129"/>
      <c r="BL25" s="130"/>
    </row>
    <row r="26" spans="1:64" s="14" customFormat="1" ht="12.75">
      <c r="A26" s="187"/>
      <c r="B26" s="188"/>
      <c r="C26" s="188"/>
      <c r="D26" s="188"/>
      <c r="E26" s="188"/>
      <c r="F26" s="189"/>
      <c r="G26" s="121" t="s">
        <v>152</v>
      </c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99"/>
      <c r="AI26" s="100"/>
      <c r="AJ26" s="100"/>
      <c r="AK26" s="100"/>
      <c r="AL26" s="100"/>
      <c r="AM26" s="101"/>
      <c r="AN26" s="180"/>
      <c r="AO26" s="181"/>
      <c r="AP26" s="181"/>
      <c r="AQ26" s="181"/>
      <c r="AR26" s="181"/>
      <c r="AS26" s="181"/>
      <c r="AT26" s="181"/>
      <c r="AU26" s="181"/>
      <c r="AV26" s="182"/>
      <c r="AW26" s="249"/>
      <c r="AX26" s="250"/>
      <c r="AY26" s="250"/>
      <c r="AZ26" s="250"/>
      <c r="BA26" s="250"/>
      <c r="BB26" s="250"/>
      <c r="BC26" s="250"/>
      <c r="BD26" s="250"/>
      <c r="BE26" s="251"/>
      <c r="BF26" s="131"/>
      <c r="BG26" s="132"/>
      <c r="BH26" s="132"/>
      <c r="BI26" s="132"/>
      <c r="BJ26" s="132"/>
      <c r="BK26" s="132"/>
      <c r="BL26" s="133"/>
    </row>
    <row r="27" spans="1:64" s="14" customFormat="1" ht="15" customHeight="1">
      <c r="A27" s="313" t="s">
        <v>14</v>
      </c>
      <c r="B27" s="313"/>
      <c r="C27" s="313"/>
      <c r="D27" s="313"/>
      <c r="E27" s="313"/>
      <c r="F27" s="313"/>
      <c r="G27" s="120" t="s">
        <v>153</v>
      </c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93" t="s">
        <v>6</v>
      </c>
      <c r="AI27" s="193"/>
      <c r="AJ27" s="193"/>
      <c r="AK27" s="193"/>
      <c r="AL27" s="193"/>
      <c r="AM27" s="193"/>
      <c r="AN27" s="297">
        <v>11683.31</v>
      </c>
      <c r="AO27" s="297"/>
      <c r="AP27" s="297"/>
      <c r="AQ27" s="297"/>
      <c r="AR27" s="297"/>
      <c r="AS27" s="297"/>
      <c r="AT27" s="297"/>
      <c r="AU27" s="297"/>
      <c r="AV27" s="297"/>
      <c r="AW27" s="294">
        <v>11904.35</v>
      </c>
      <c r="AX27" s="294"/>
      <c r="AY27" s="294"/>
      <c r="AZ27" s="294"/>
      <c r="BA27" s="294"/>
      <c r="BB27" s="294"/>
      <c r="BC27" s="294"/>
      <c r="BD27" s="294"/>
      <c r="BE27" s="294"/>
      <c r="BF27" s="147"/>
      <c r="BG27" s="148"/>
      <c r="BH27" s="148"/>
      <c r="BI27" s="148"/>
      <c r="BJ27" s="148"/>
      <c r="BK27" s="148"/>
      <c r="BL27" s="149"/>
    </row>
    <row r="28" spans="1:64" s="14" customFormat="1" ht="12.75">
      <c r="A28" s="184" t="s">
        <v>40</v>
      </c>
      <c r="B28" s="185"/>
      <c r="C28" s="185"/>
      <c r="D28" s="185"/>
      <c r="E28" s="185"/>
      <c r="F28" s="186"/>
      <c r="G28" s="92" t="s">
        <v>154</v>
      </c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3" t="s">
        <v>6</v>
      </c>
      <c r="AI28" s="94"/>
      <c r="AJ28" s="94"/>
      <c r="AK28" s="94"/>
      <c r="AL28" s="94"/>
      <c r="AM28" s="95"/>
      <c r="AN28" s="177"/>
      <c r="AO28" s="178"/>
      <c r="AP28" s="178"/>
      <c r="AQ28" s="178"/>
      <c r="AR28" s="178"/>
      <c r="AS28" s="178"/>
      <c r="AT28" s="178"/>
      <c r="AU28" s="178"/>
      <c r="AV28" s="179"/>
      <c r="AW28" s="243">
        <v>540.74</v>
      </c>
      <c r="AX28" s="244"/>
      <c r="AY28" s="244"/>
      <c r="AZ28" s="244"/>
      <c r="BA28" s="244"/>
      <c r="BB28" s="244"/>
      <c r="BC28" s="244"/>
      <c r="BD28" s="244"/>
      <c r="BE28" s="245"/>
      <c r="BF28" s="128"/>
      <c r="BG28" s="129"/>
      <c r="BH28" s="129"/>
      <c r="BI28" s="129"/>
      <c r="BJ28" s="129"/>
      <c r="BK28" s="129"/>
      <c r="BL28" s="130"/>
    </row>
    <row r="29" spans="1:64" s="14" customFormat="1" ht="12.75">
      <c r="A29" s="240"/>
      <c r="B29" s="241"/>
      <c r="C29" s="241"/>
      <c r="D29" s="241"/>
      <c r="E29" s="241"/>
      <c r="F29" s="242"/>
      <c r="G29" s="120" t="s">
        <v>155</v>
      </c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96"/>
      <c r="AI29" s="97"/>
      <c r="AJ29" s="97"/>
      <c r="AK29" s="97"/>
      <c r="AL29" s="97"/>
      <c r="AM29" s="98"/>
      <c r="AN29" s="234"/>
      <c r="AO29" s="235"/>
      <c r="AP29" s="235"/>
      <c r="AQ29" s="235"/>
      <c r="AR29" s="235"/>
      <c r="AS29" s="235"/>
      <c r="AT29" s="235"/>
      <c r="AU29" s="235"/>
      <c r="AV29" s="236"/>
      <c r="AW29" s="246"/>
      <c r="AX29" s="247"/>
      <c r="AY29" s="247"/>
      <c r="AZ29" s="247"/>
      <c r="BA29" s="247"/>
      <c r="BB29" s="247"/>
      <c r="BC29" s="247"/>
      <c r="BD29" s="247"/>
      <c r="BE29" s="248"/>
      <c r="BF29" s="237"/>
      <c r="BG29" s="238"/>
      <c r="BH29" s="238"/>
      <c r="BI29" s="238"/>
      <c r="BJ29" s="238"/>
      <c r="BK29" s="238"/>
      <c r="BL29" s="239"/>
    </row>
    <row r="30" spans="1:64" s="14" customFormat="1" ht="12.75">
      <c r="A30" s="240"/>
      <c r="B30" s="241"/>
      <c r="C30" s="241"/>
      <c r="D30" s="241"/>
      <c r="E30" s="241"/>
      <c r="F30" s="242"/>
      <c r="G30" s="120" t="s">
        <v>156</v>
      </c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96"/>
      <c r="AI30" s="97"/>
      <c r="AJ30" s="97"/>
      <c r="AK30" s="97"/>
      <c r="AL30" s="97"/>
      <c r="AM30" s="98"/>
      <c r="AN30" s="234"/>
      <c r="AO30" s="235"/>
      <c r="AP30" s="235"/>
      <c r="AQ30" s="235"/>
      <c r="AR30" s="235"/>
      <c r="AS30" s="235"/>
      <c r="AT30" s="235"/>
      <c r="AU30" s="235"/>
      <c r="AV30" s="236"/>
      <c r="AW30" s="246"/>
      <c r="AX30" s="247"/>
      <c r="AY30" s="247"/>
      <c r="AZ30" s="247"/>
      <c r="BA30" s="247"/>
      <c r="BB30" s="247"/>
      <c r="BC30" s="247"/>
      <c r="BD30" s="247"/>
      <c r="BE30" s="248"/>
      <c r="BF30" s="237"/>
      <c r="BG30" s="238"/>
      <c r="BH30" s="238"/>
      <c r="BI30" s="238"/>
      <c r="BJ30" s="238"/>
      <c r="BK30" s="238"/>
      <c r="BL30" s="239"/>
    </row>
    <row r="31" spans="1:64" s="14" customFormat="1" ht="12.75">
      <c r="A31" s="187"/>
      <c r="B31" s="188"/>
      <c r="C31" s="188"/>
      <c r="D31" s="188"/>
      <c r="E31" s="188"/>
      <c r="F31" s="189"/>
      <c r="G31" s="121" t="s">
        <v>157</v>
      </c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99"/>
      <c r="AI31" s="100"/>
      <c r="AJ31" s="100"/>
      <c r="AK31" s="100"/>
      <c r="AL31" s="100"/>
      <c r="AM31" s="101"/>
      <c r="AN31" s="180"/>
      <c r="AO31" s="181"/>
      <c r="AP31" s="181"/>
      <c r="AQ31" s="181"/>
      <c r="AR31" s="181"/>
      <c r="AS31" s="181"/>
      <c r="AT31" s="181"/>
      <c r="AU31" s="181"/>
      <c r="AV31" s="182"/>
      <c r="AW31" s="249"/>
      <c r="AX31" s="250"/>
      <c r="AY31" s="250"/>
      <c r="AZ31" s="250"/>
      <c r="BA31" s="250"/>
      <c r="BB31" s="250"/>
      <c r="BC31" s="250"/>
      <c r="BD31" s="250"/>
      <c r="BE31" s="251"/>
      <c r="BF31" s="131"/>
      <c r="BG31" s="132"/>
      <c r="BH31" s="132"/>
      <c r="BI31" s="132"/>
      <c r="BJ31" s="132"/>
      <c r="BK31" s="132"/>
      <c r="BL31" s="133"/>
    </row>
    <row r="32" spans="1:64" s="14" customFormat="1" ht="15" customHeight="1">
      <c r="A32" s="313" t="s">
        <v>42</v>
      </c>
      <c r="B32" s="313"/>
      <c r="C32" s="313"/>
      <c r="D32" s="313"/>
      <c r="E32" s="313"/>
      <c r="F32" s="313"/>
      <c r="G32" s="120" t="s">
        <v>13</v>
      </c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93" t="s">
        <v>6</v>
      </c>
      <c r="AI32" s="193"/>
      <c r="AJ32" s="193"/>
      <c r="AK32" s="193"/>
      <c r="AL32" s="193"/>
      <c r="AM32" s="193"/>
      <c r="AN32" s="297"/>
      <c r="AO32" s="297"/>
      <c r="AP32" s="297"/>
      <c r="AQ32" s="297"/>
      <c r="AR32" s="297"/>
      <c r="AS32" s="297"/>
      <c r="AT32" s="297"/>
      <c r="AU32" s="297"/>
      <c r="AV32" s="297"/>
      <c r="AW32" s="294"/>
      <c r="AX32" s="294"/>
      <c r="AY32" s="294"/>
      <c r="AZ32" s="294"/>
      <c r="BA32" s="294"/>
      <c r="BB32" s="294"/>
      <c r="BC32" s="294"/>
      <c r="BD32" s="294"/>
      <c r="BE32" s="294"/>
      <c r="BF32" s="295"/>
      <c r="BG32" s="295"/>
      <c r="BH32" s="295"/>
      <c r="BI32" s="295"/>
      <c r="BJ32" s="295"/>
      <c r="BK32" s="295"/>
      <c r="BL32" s="295"/>
    </row>
    <row r="33" spans="1:64" s="14" customFormat="1" ht="15" customHeight="1">
      <c r="A33" s="159" t="s">
        <v>11</v>
      </c>
      <c r="B33" s="159"/>
      <c r="C33" s="159"/>
      <c r="D33" s="159"/>
      <c r="E33" s="159"/>
      <c r="F33" s="159"/>
      <c r="G33" s="160" t="s">
        <v>22</v>
      </c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1" t="s">
        <v>6</v>
      </c>
      <c r="AI33" s="161"/>
      <c r="AJ33" s="161"/>
      <c r="AK33" s="161"/>
      <c r="AL33" s="161"/>
      <c r="AM33" s="161"/>
      <c r="AN33" s="296">
        <v>12864.92</v>
      </c>
      <c r="AO33" s="296"/>
      <c r="AP33" s="296"/>
      <c r="AQ33" s="296"/>
      <c r="AR33" s="296"/>
      <c r="AS33" s="296"/>
      <c r="AT33" s="296"/>
      <c r="AU33" s="296"/>
      <c r="AV33" s="296"/>
      <c r="AW33" s="296">
        <v>13821.41</v>
      </c>
      <c r="AX33" s="296"/>
      <c r="AY33" s="296"/>
      <c r="AZ33" s="296"/>
      <c r="BA33" s="296"/>
      <c r="BB33" s="296"/>
      <c r="BC33" s="296"/>
      <c r="BD33" s="296"/>
      <c r="BE33" s="296"/>
      <c r="BF33" s="147"/>
      <c r="BG33" s="148"/>
      <c r="BH33" s="148"/>
      <c r="BI33" s="148"/>
      <c r="BJ33" s="148"/>
      <c r="BK33" s="148"/>
      <c r="BL33" s="149"/>
    </row>
    <row r="34" spans="1:64" s="14" customFormat="1" ht="15" customHeight="1">
      <c r="A34" s="291" t="s">
        <v>43</v>
      </c>
      <c r="B34" s="291"/>
      <c r="C34" s="291"/>
      <c r="D34" s="291"/>
      <c r="E34" s="291"/>
      <c r="F34" s="291"/>
      <c r="G34" s="160" t="s">
        <v>13</v>
      </c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1" t="s">
        <v>6</v>
      </c>
      <c r="AI34" s="161"/>
      <c r="AJ34" s="161"/>
      <c r="AK34" s="161"/>
      <c r="AL34" s="161"/>
      <c r="AM34" s="161"/>
      <c r="AN34" s="292"/>
      <c r="AO34" s="292"/>
      <c r="AP34" s="292"/>
      <c r="AQ34" s="292"/>
      <c r="AR34" s="292"/>
      <c r="AS34" s="292"/>
      <c r="AT34" s="292"/>
      <c r="AU34" s="292"/>
      <c r="AV34" s="292"/>
      <c r="AW34" s="173"/>
      <c r="AX34" s="173"/>
      <c r="AY34" s="173"/>
      <c r="AZ34" s="173"/>
      <c r="BA34" s="173"/>
      <c r="BB34" s="173"/>
      <c r="BC34" s="173"/>
      <c r="BD34" s="173"/>
      <c r="BE34" s="173"/>
      <c r="BF34" s="293"/>
      <c r="BG34" s="293"/>
      <c r="BH34" s="293"/>
      <c r="BI34" s="293"/>
      <c r="BJ34" s="293"/>
      <c r="BK34" s="293"/>
      <c r="BL34" s="293"/>
    </row>
    <row r="35" spans="1:64" s="14" customFormat="1" ht="12.75">
      <c r="A35" s="83" t="s">
        <v>15</v>
      </c>
      <c r="B35" s="84"/>
      <c r="C35" s="84"/>
      <c r="D35" s="84"/>
      <c r="E35" s="84"/>
      <c r="F35" s="85"/>
      <c r="G35" s="92" t="s">
        <v>158</v>
      </c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3" t="s">
        <v>6</v>
      </c>
      <c r="AI35" s="94"/>
      <c r="AJ35" s="94"/>
      <c r="AK35" s="94"/>
      <c r="AL35" s="94"/>
      <c r="AM35" s="95"/>
      <c r="AN35" s="243">
        <f>AN37+AN39</f>
        <v>3455.71</v>
      </c>
      <c r="AO35" s="244"/>
      <c r="AP35" s="244"/>
      <c r="AQ35" s="244"/>
      <c r="AR35" s="244"/>
      <c r="AS35" s="244"/>
      <c r="AT35" s="244"/>
      <c r="AU35" s="244"/>
      <c r="AV35" s="245"/>
      <c r="AW35" s="243">
        <f>AW37+AW39</f>
        <v>3041.67</v>
      </c>
      <c r="AX35" s="244"/>
      <c r="AY35" s="244"/>
      <c r="AZ35" s="244"/>
      <c r="BA35" s="244"/>
      <c r="BB35" s="244"/>
      <c r="BC35" s="244"/>
      <c r="BD35" s="244"/>
      <c r="BE35" s="245"/>
      <c r="BF35" s="128"/>
      <c r="BG35" s="129"/>
      <c r="BH35" s="129"/>
      <c r="BI35" s="129"/>
      <c r="BJ35" s="129"/>
      <c r="BK35" s="129"/>
      <c r="BL35" s="130"/>
    </row>
    <row r="36" spans="1:64" s="14" customFormat="1" ht="12.75">
      <c r="A36" s="89"/>
      <c r="B36" s="90"/>
      <c r="C36" s="90"/>
      <c r="D36" s="90"/>
      <c r="E36" s="90"/>
      <c r="F36" s="91"/>
      <c r="G36" s="121" t="s">
        <v>159</v>
      </c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99"/>
      <c r="AI36" s="100"/>
      <c r="AJ36" s="100"/>
      <c r="AK36" s="100"/>
      <c r="AL36" s="100"/>
      <c r="AM36" s="101"/>
      <c r="AN36" s="249"/>
      <c r="AO36" s="250"/>
      <c r="AP36" s="250"/>
      <c r="AQ36" s="250"/>
      <c r="AR36" s="250"/>
      <c r="AS36" s="250"/>
      <c r="AT36" s="250"/>
      <c r="AU36" s="250"/>
      <c r="AV36" s="251"/>
      <c r="AW36" s="249"/>
      <c r="AX36" s="250"/>
      <c r="AY36" s="250"/>
      <c r="AZ36" s="250"/>
      <c r="BA36" s="250"/>
      <c r="BB36" s="250"/>
      <c r="BC36" s="250"/>
      <c r="BD36" s="250"/>
      <c r="BE36" s="251"/>
      <c r="BF36" s="131"/>
      <c r="BG36" s="132"/>
      <c r="BH36" s="132"/>
      <c r="BI36" s="132"/>
      <c r="BJ36" s="132"/>
      <c r="BK36" s="132"/>
      <c r="BL36" s="133"/>
    </row>
    <row r="37" spans="1:64" s="14" customFormat="1" ht="24" customHeight="1">
      <c r="A37" s="83" t="s">
        <v>44</v>
      </c>
      <c r="B37" s="84"/>
      <c r="C37" s="84"/>
      <c r="D37" s="84"/>
      <c r="E37" s="84"/>
      <c r="F37" s="85"/>
      <c r="G37" s="92" t="s">
        <v>160</v>
      </c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3" t="s">
        <v>6</v>
      </c>
      <c r="AI37" s="94"/>
      <c r="AJ37" s="94"/>
      <c r="AK37" s="94"/>
      <c r="AL37" s="94"/>
      <c r="AM37" s="95"/>
      <c r="AN37" s="177"/>
      <c r="AO37" s="178"/>
      <c r="AP37" s="178"/>
      <c r="AQ37" s="178"/>
      <c r="AR37" s="178"/>
      <c r="AS37" s="178"/>
      <c r="AT37" s="178"/>
      <c r="AU37" s="178"/>
      <c r="AV37" s="179"/>
      <c r="AW37" s="220">
        <v>428.41</v>
      </c>
      <c r="AX37" s="221"/>
      <c r="AY37" s="221"/>
      <c r="AZ37" s="221"/>
      <c r="BA37" s="221"/>
      <c r="BB37" s="221"/>
      <c r="BC37" s="221"/>
      <c r="BD37" s="221"/>
      <c r="BE37" s="222"/>
      <c r="BF37" s="128"/>
      <c r="BG37" s="129"/>
      <c r="BH37" s="129"/>
      <c r="BI37" s="129"/>
      <c r="BJ37" s="129"/>
      <c r="BK37" s="129"/>
      <c r="BL37" s="130"/>
    </row>
    <row r="38" spans="1:64" s="14" customFormat="1" ht="12" customHeight="1" hidden="1">
      <c r="A38" s="89"/>
      <c r="B38" s="90"/>
      <c r="C38" s="90"/>
      <c r="D38" s="90"/>
      <c r="E38" s="90"/>
      <c r="F38" s="9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99"/>
      <c r="AI38" s="100"/>
      <c r="AJ38" s="100"/>
      <c r="AK38" s="100"/>
      <c r="AL38" s="100"/>
      <c r="AM38" s="101"/>
      <c r="AN38" s="180"/>
      <c r="AO38" s="181"/>
      <c r="AP38" s="181"/>
      <c r="AQ38" s="181"/>
      <c r="AR38" s="181"/>
      <c r="AS38" s="181"/>
      <c r="AT38" s="181"/>
      <c r="AU38" s="181"/>
      <c r="AV38" s="182"/>
      <c r="AW38" s="223"/>
      <c r="AX38" s="224"/>
      <c r="AY38" s="224"/>
      <c r="AZ38" s="224"/>
      <c r="BA38" s="224"/>
      <c r="BB38" s="224"/>
      <c r="BC38" s="224"/>
      <c r="BD38" s="224"/>
      <c r="BE38" s="225"/>
      <c r="BF38" s="131"/>
      <c r="BG38" s="132"/>
      <c r="BH38" s="132"/>
      <c r="BI38" s="132"/>
      <c r="BJ38" s="132"/>
      <c r="BK38" s="132"/>
      <c r="BL38" s="133"/>
    </row>
    <row r="39" spans="1:64" s="14" customFormat="1" ht="15" customHeight="1">
      <c r="A39" s="159" t="s">
        <v>46</v>
      </c>
      <c r="B39" s="159"/>
      <c r="C39" s="159"/>
      <c r="D39" s="159"/>
      <c r="E39" s="159"/>
      <c r="F39" s="159"/>
      <c r="G39" s="160" t="s">
        <v>161</v>
      </c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1" t="s">
        <v>6</v>
      </c>
      <c r="AI39" s="161"/>
      <c r="AJ39" s="161"/>
      <c r="AK39" s="161"/>
      <c r="AL39" s="161"/>
      <c r="AM39" s="161"/>
      <c r="AN39" s="183">
        <f>SUM(AN40:AV51)</f>
        <v>3455.71</v>
      </c>
      <c r="AO39" s="183"/>
      <c r="AP39" s="183"/>
      <c r="AQ39" s="183"/>
      <c r="AR39" s="183"/>
      <c r="AS39" s="183"/>
      <c r="AT39" s="183"/>
      <c r="AU39" s="183"/>
      <c r="AV39" s="183"/>
      <c r="AW39" s="183">
        <f>SUM(AW40:BE51)</f>
        <v>2613.26</v>
      </c>
      <c r="AX39" s="183"/>
      <c r="AY39" s="183"/>
      <c r="AZ39" s="183"/>
      <c r="BA39" s="183"/>
      <c r="BB39" s="183"/>
      <c r="BC39" s="183"/>
      <c r="BD39" s="183"/>
      <c r="BE39" s="183"/>
      <c r="BF39" s="147"/>
      <c r="BG39" s="148"/>
      <c r="BH39" s="148"/>
      <c r="BI39" s="148"/>
      <c r="BJ39" s="148"/>
      <c r="BK39" s="148"/>
      <c r="BL39" s="149"/>
    </row>
    <row r="40" spans="1:64" s="14" customFormat="1" ht="15" customHeight="1">
      <c r="A40" s="291" t="s">
        <v>162</v>
      </c>
      <c r="B40" s="291"/>
      <c r="C40" s="291"/>
      <c r="D40" s="291"/>
      <c r="E40" s="291"/>
      <c r="F40" s="291"/>
      <c r="G40" s="174" t="s">
        <v>163</v>
      </c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6"/>
      <c r="AH40" s="161" t="s">
        <v>6</v>
      </c>
      <c r="AI40" s="161"/>
      <c r="AJ40" s="161"/>
      <c r="AK40" s="161"/>
      <c r="AL40" s="161"/>
      <c r="AM40" s="161"/>
      <c r="AN40" s="173"/>
      <c r="AO40" s="173"/>
      <c r="AP40" s="173"/>
      <c r="AQ40" s="173"/>
      <c r="AR40" s="173"/>
      <c r="AS40" s="173"/>
      <c r="AT40" s="173"/>
      <c r="AU40" s="173"/>
      <c r="AV40" s="173"/>
      <c r="AW40" s="288">
        <v>106.24</v>
      </c>
      <c r="AX40" s="289"/>
      <c r="AY40" s="289"/>
      <c r="AZ40" s="289"/>
      <c r="BA40" s="289"/>
      <c r="BB40" s="289"/>
      <c r="BC40" s="289"/>
      <c r="BD40" s="289"/>
      <c r="BE40" s="290"/>
      <c r="BF40" s="293"/>
      <c r="BG40" s="293"/>
      <c r="BH40" s="293"/>
      <c r="BI40" s="293"/>
      <c r="BJ40" s="293"/>
      <c r="BK40" s="293"/>
      <c r="BL40" s="293"/>
    </row>
    <row r="41" spans="1:64" s="14" customFormat="1" ht="15" customHeight="1">
      <c r="A41" s="291" t="s">
        <v>164</v>
      </c>
      <c r="B41" s="291"/>
      <c r="C41" s="291"/>
      <c r="D41" s="291"/>
      <c r="E41" s="291"/>
      <c r="F41" s="291"/>
      <c r="G41" s="174" t="s">
        <v>165</v>
      </c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6"/>
      <c r="AH41" s="161" t="s">
        <v>6</v>
      </c>
      <c r="AI41" s="161"/>
      <c r="AJ41" s="161"/>
      <c r="AK41" s="161"/>
      <c r="AL41" s="161"/>
      <c r="AM41" s="161"/>
      <c r="AN41" s="173"/>
      <c r="AO41" s="173"/>
      <c r="AP41" s="173"/>
      <c r="AQ41" s="173"/>
      <c r="AR41" s="173"/>
      <c r="AS41" s="173"/>
      <c r="AT41" s="173"/>
      <c r="AU41" s="173"/>
      <c r="AV41" s="173"/>
      <c r="AW41" s="288"/>
      <c r="AX41" s="289"/>
      <c r="AY41" s="289"/>
      <c r="AZ41" s="289"/>
      <c r="BA41" s="289"/>
      <c r="BB41" s="289"/>
      <c r="BC41" s="289"/>
      <c r="BD41" s="289"/>
      <c r="BE41" s="290"/>
      <c r="BF41" s="293"/>
      <c r="BG41" s="293"/>
      <c r="BH41" s="293"/>
      <c r="BI41" s="293"/>
      <c r="BJ41" s="293"/>
      <c r="BK41" s="293"/>
      <c r="BL41" s="293"/>
    </row>
    <row r="42" spans="1:64" s="14" customFormat="1" ht="15" customHeight="1">
      <c r="A42" s="291" t="s">
        <v>166</v>
      </c>
      <c r="B42" s="291"/>
      <c r="C42" s="291"/>
      <c r="D42" s="291"/>
      <c r="E42" s="291"/>
      <c r="F42" s="291"/>
      <c r="G42" s="174" t="s">
        <v>167</v>
      </c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6"/>
      <c r="AH42" s="161" t="s">
        <v>6</v>
      </c>
      <c r="AI42" s="161"/>
      <c r="AJ42" s="161"/>
      <c r="AK42" s="161"/>
      <c r="AL42" s="161"/>
      <c r="AM42" s="161"/>
      <c r="AN42" s="173"/>
      <c r="AO42" s="173"/>
      <c r="AP42" s="173"/>
      <c r="AQ42" s="173"/>
      <c r="AR42" s="173"/>
      <c r="AS42" s="173"/>
      <c r="AT42" s="173"/>
      <c r="AU42" s="173"/>
      <c r="AV42" s="173"/>
      <c r="AW42" s="288">
        <v>632.07</v>
      </c>
      <c r="AX42" s="289"/>
      <c r="AY42" s="289"/>
      <c r="AZ42" s="289"/>
      <c r="BA42" s="289"/>
      <c r="BB42" s="289"/>
      <c r="BC42" s="289"/>
      <c r="BD42" s="289"/>
      <c r="BE42" s="290"/>
      <c r="BF42" s="293"/>
      <c r="BG42" s="293"/>
      <c r="BH42" s="293"/>
      <c r="BI42" s="293"/>
      <c r="BJ42" s="293"/>
      <c r="BK42" s="293"/>
      <c r="BL42" s="293"/>
    </row>
    <row r="43" spans="1:64" s="14" customFormat="1" ht="15" customHeight="1">
      <c r="A43" s="291" t="s">
        <v>168</v>
      </c>
      <c r="B43" s="291"/>
      <c r="C43" s="291"/>
      <c r="D43" s="291"/>
      <c r="E43" s="291"/>
      <c r="F43" s="291"/>
      <c r="G43" s="174" t="s">
        <v>169</v>
      </c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6"/>
      <c r="AH43" s="161" t="s">
        <v>6</v>
      </c>
      <c r="AI43" s="161"/>
      <c r="AJ43" s="161"/>
      <c r="AK43" s="161"/>
      <c r="AL43" s="161"/>
      <c r="AM43" s="161"/>
      <c r="AN43" s="173"/>
      <c r="AO43" s="173"/>
      <c r="AP43" s="173"/>
      <c r="AQ43" s="173"/>
      <c r="AR43" s="173"/>
      <c r="AS43" s="173"/>
      <c r="AT43" s="173"/>
      <c r="AU43" s="173"/>
      <c r="AV43" s="173"/>
      <c r="AW43" s="288">
        <v>89.25</v>
      </c>
      <c r="AX43" s="289"/>
      <c r="AY43" s="289"/>
      <c r="AZ43" s="289"/>
      <c r="BA43" s="289"/>
      <c r="BB43" s="289"/>
      <c r="BC43" s="289"/>
      <c r="BD43" s="289"/>
      <c r="BE43" s="290"/>
      <c r="BF43" s="293"/>
      <c r="BG43" s="293"/>
      <c r="BH43" s="293"/>
      <c r="BI43" s="293"/>
      <c r="BJ43" s="293"/>
      <c r="BK43" s="293"/>
      <c r="BL43" s="293"/>
    </row>
    <row r="44" spans="1:64" s="14" customFormat="1" ht="15" customHeight="1">
      <c r="A44" s="291" t="s">
        <v>170</v>
      </c>
      <c r="B44" s="291"/>
      <c r="C44" s="291"/>
      <c r="D44" s="291"/>
      <c r="E44" s="291"/>
      <c r="F44" s="291"/>
      <c r="G44" s="174" t="s">
        <v>171</v>
      </c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6"/>
      <c r="AH44" s="161" t="s">
        <v>6</v>
      </c>
      <c r="AI44" s="161"/>
      <c r="AJ44" s="161"/>
      <c r="AK44" s="161"/>
      <c r="AL44" s="161"/>
      <c r="AM44" s="161"/>
      <c r="AN44" s="173"/>
      <c r="AO44" s="173"/>
      <c r="AP44" s="173"/>
      <c r="AQ44" s="173"/>
      <c r="AR44" s="173"/>
      <c r="AS44" s="173"/>
      <c r="AT44" s="173"/>
      <c r="AU44" s="173"/>
      <c r="AV44" s="173"/>
      <c r="AW44" s="288">
        <v>80</v>
      </c>
      <c r="AX44" s="289"/>
      <c r="AY44" s="289"/>
      <c r="AZ44" s="289"/>
      <c r="BA44" s="289"/>
      <c r="BB44" s="289"/>
      <c r="BC44" s="289"/>
      <c r="BD44" s="289"/>
      <c r="BE44" s="290"/>
      <c r="BF44" s="293"/>
      <c r="BG44" s="293"/>
      <c r="BH44" s="293"/>
      <c r="BI44" s="293"/>
      <c r="BJ44" s="293"/>
      <c r="BK44" s="293"/>
      <c r="BL44" s="293"/>
    </row>
    <row r="45" spans="1:64" s="14" customFormat="1" ht="15" customHeight="1">
      <c r="A45" s="291" t="s">
        <v>172</v>
      </c>
      <c r="B45" s="291"/>
      <c r="C45" s="291"/>
      <c r="D45" s="291"/>
      <c r="E45" s="291"/>
      <c r="F45" s="291"/>
      <c r="G45" s="174" t="s">
        <v>173</v>
      </c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6"/>
      <c r="AH45" s="161" t="s">
        <v>6</v>
      </c>
      <c r="AI45" s="161"/>
      <c r="AJ45" s="161"/>
      <c r="AK45" s="161"/>
      <c r="AL45" s="161"/>
      <c r="AM45" s="161"/>
      <c r="AN45" s="173"/>
      <c r="AO45" s="173"/>
      <c r="AP45" s="173"/>
      <c r="AQ45" s="173"/>
      <c r="AR45" s="173"/>
      <c r="AS45" s="173"/>
      <c r="AT45" s="173"/>
      <c r="AU45" s="173"/>
      <c r="AV45" s="173"/>
      <c r="AW45" s="288">
        <v>5</v>
      </c>
      <c r="AX45" s="289"/>
      <c r="AY45" s="289"/>
      <c r="AZ45" s="289"/>
      <c r="BA45" s="289"/>
      <c r="BB45" s="289"/>
      <c r="BC45" s="289"/>
      <c r="BD45" s="289"/>
      <c r="BE45" s="290"/>
      <c r="BF45" s="293"/>
      <c r="BG45" s="293"/>
      <c r="BH45" s="293"/>
      <c r="BI45" s="293"/>
      <c r="BJ45" s="293"/>
      <c r="BK45" s="293"/>
      <c r="BL45" s="293"/>
    </row>
    <row r="46" spans="1:64" s="14" customFormat="1" ht="15" customHeight="1">
      <c r="A46" s="291" t="s">
        <v>174</v>
      </c>
      <c r="B46" s="291"/>
      <c r="C46" s="291"/>
      <c r="D46" s="291"/>
      <c r="E46" s="291"/>
      <c r="F46" s="291"/>
      <c r="G46" s="174" t="s">
        <v>175</v>
      </c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6"/>
      <c r="AH46" s="161" t="s">
        <v>6</v>
      </c>
      <c r="AI46" s="161"/>
      <c r="AJ46" s="161"/>
      <c r="AK46" s="161"/>
      <c r="AL46" s="161"/>
      <c r="AM46" s="161"/>
      <c r="AN46" s="173"/>
      <c r="AO46" s="173"/>
      <c r="AP46" s="173"/>
      <c r="AQ46" s="173"/>
      <c r="AR46" s="173"/>
      <c r="AS46" s="173"/>
      <c r="AT46" s="173"/>
      <c r="AU46" s="173"/>
      <c r="AV46" s="173"/>
      <c r="AW46" s="288"/>
      <c r="AX46" s="289"/>
      <c r="AY46" s="289"/>
      <c r="AZ46" s="289"/>
      <c r="BA46" s="289"/>
      <c r="BB46" s="289"/>
      <c r="BC46" s="289"/>
      <c r="BD46" s="289"/>
      <c r="BE46" s="290"/>
      <c r="BF46" s="293"/>
      <c r="BG46" s="293"/>
      <c r="BH46" s="293"/>
      <c r="BI46" s="293"/>
      <c r="BJ46" s="293"/>
      <c r="BK46" s="293"/>
      <c r="BL46" s="293"/>
    </row>
    <row r="47" spans="1:64" s="14" customFormat="1" ht="15" customHeight="1">
      <c r="A47" s="291" t="s">
        <v>176</v>
      </c>
      <c r="B47" s="291"/>
      <c r="C47" s="291"/>
      <c r="D47" s="291"/>
      <c r="E47" s="291"/>
      <c r="F47" s="291"/>
      <c r="G47" s="174" t="s">
        <v>177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6"/>
      <c r="AH47" s="161" t="s">
        <v>6</v>
      </c>
      <c r="AI47" s="161"/>
      <c r="AJ47" s="161"/>
      <c r="AK47" s="161"/>
      <c r="AL47" s="161"/>
      <c r="AM47" s="161"/>
      <c r="AN47" s="173">
        <v>28.8</v>
      </c>
      <c r="AO47" s="173"/>
      <c r="AP47" s="173"/>
      <c r="AQ47" s="173"/>
      <c r="AR47" s="173"/>
      <c r="AS47" s="173"/>
      <c r="AT47" s="173"/>
      <c r="AU47" s="173"/>
      <c r="AV47" s="173"/>
      <c r="AW47" s="288">
        <v>23.1</v>
      </c>
      <c r="AX47" s="289"/>
      <c r="AY47" s="289"/>
      <c r="AZ47" s="289"/>
      <c r="BA47" s="289"/>
      <c r="BB47" s="289"/>
      <c r="BC47" s="289"/>
      <c r="BD47" s="289"/>
      <c r="BE47" s="290"/>
      <c r="BF47" s="147"/>
      <c r="BG47" s="148"/>
      <c r="BH47" s="148"/>
      <c r="BI47" s="148"/>
      <c r="BJ47" s="148"/>
      <c r="BK47" s="148"/>
      <c r="BL47" s="149"/>
    </row>
    <row r="48" spans="1:64" s="14" customFormat="1" ht="15" customHeight="1">
      <c r="A48" s="291" t="s">
        <v>178</v>
      </c>
      <c r="B48" s="291"/>
      <c r="C48" s="291"/>
      <c r="D48" s="291"/>
      <c r="E48" s="291"/>
      <c r="F48" s="291"/>
      <c r="G48" s="174" t="s">
        <v>179</v>
      </c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6"/>
      <c r="AH48" s="161" t="s">
        <v>6</v>
      </c>
      <c r="AI48" s="161"/>
      <c r="AJ48" s="161"/>
      <c r="AK48" s="161"/>
      <c r="AL48" s="161"/>
      <c r="AM48" s="161"/>
      <c r="AN48" s="173">
        <v>27.43</v>
      </c>
      <c r="AO48" s="173"/>
      <c r="AP48" s="173"/>
      <c r="AQ48" s="173"/>
      <c r="AR48" s="173"/>
      <c r="AS48" s="173"/>
      <c r="AT48" s="173"/>
      <c r="AU48" s="173"/>
      <c r="AV48" s="173"/>
      <c r="AW48" s="288">
        <v>125.5</v>
      </c>
      <c r="AX48" s="289"/>
      <c r="AY48" s="289"/>
      <c r="AZ48" s="289"/>
      <c r="BA48" s="289"/>
      <c r="BB48" s="289"/>
      <c r="BC48" s="289"/>
      <c r="BD48" s="289"/>
      <c r="BE48" s="290"/>
      <c r="BF48" s="147"/>
      <c r="BG48" s="148"/>
      <c r="BH48" s="148"/>
      <c r="BI48" s="148"/>
      <c r="BJ48" s="148"/>
      <c r="BK48" s="148"/>
      <c r="BL48" s="149"/>
    </row>
    <row r="49" spans="1:64" s="14" customFormat="1" ht="15" customHeight="1">
      <c r="A49" s="291" t="s">
        <v>180</v>
      </c>
      <c r="B49" s="291"/>
      <c r="C49" s="291"/>
      <c r="D49" s="291"/>
      <c r="E49" s="291"/>
      <c r="F49" s="291"/>
      <c r="G49" s="174" t="s">
        <v>181</v>
      </c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6"/>
      <c r="AH49" s="161" t="s">
        <v>6</v>
      </c>
      <c r="AI49" s="161"/>
      <c r="AJ49" s="161"/>
      <c r="AK49" s="161"/>
      <c r="AL49" s="161"/>
      <c r="AM49" s="161"/>
      <c r="AN49" s="173"/>
      <c r="AO49" s="173"/>
      <c r="AP49" s="173"/>
      <c r="AQ49" s="173"/>
      <c r="AR49" s="173"/>
      <c r="AS49" s="173"/>
      <c r="AT49" s="173"/>
      <c r="AU49" s="173"/>
      <c r="AV49" s="173"/>
      <c r="AW49" s="288">
        <v>418.85</v>
      </c>
      <c r="AX49" s="289"/>
      <c r="AY49" s="289"/>
      <c r="AZ49" s="289"/>
      <c r="BA49" s="289"/>
      <c r="BB49" s="289"/>
      <c r="BC49" s="289"/>
      <c r="BD49" s="289"/>
      <c r="BE49" s="290"/>
      <c r="BF49" s="293"/>
      <c r="BG49" s="293"/>
      <c r="BH49" s="293"/>
      <c r="BI49" s="293"/>
      <c r="BJ49" s="293"/>
      <c r="BK49" s="293"/>
      <c r="BL49" s="293"/>
    </row>
    <row r="50" spans="1:64" s="14" customFormat="1" ht="15" customHeight="1">
      <c r="A50" s="291" t="s">
        <v>182</v>
      </c>
      <c r="B50" s="291"/>
      <c r="C50" s="291"/>
      <c r="D50" s="291"/>
      <c r="E50" s="291"/>
      <c r="F50" s="291"/>
      <c r="G50" s="174" t="s">
        <v>183</v>
      </c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6"/>
      <c r="AH50" s="161" t="s">
        <v>6</v>
      </c>
      <c r="AI50" s="161"/>
      <c r="AJ50" s="161"/>
      <c r="AK50" s="161"/>
      <c r="AL50" s="161"/>
      <c r="AM50" s="161"/>
      <c r="AN50" s="173">
        <v>3399.48</v>
      </c>
      <c r="AO50" s="173"/>
      <c r="AP50" s="173"/>
      <c r="AQ50" s="173"/>
      <c r="AR50" s="173"/>
      <c r="AS50" s="173"/>
      <c r="AT50" s="173"/>
      <c r="AU50" s="173"/>
      <c r="AV50" s="173"/>
      <c r="AW50" s="288">
        <f>128.25+1005</f>
        <v>1133.25</v>
      </c>
      <c r="AX50" s="289"/>
      <c r="AY50" s="289"/>
      <c r="AZ50" s="289"/>
      <c r="BA50" s="289"/>
      <c r="BB50" s="289"/>
      <c r="BC50" s="289"/>
      <c r="BD50" s="289"/>
      <c r="BE50" s="290"/>
      <c r="BF50" s="147"/>
      <c r="BG50" s="148"/>
      <c r="BH50" s="148"/>
      <c r="BI50" s="148"/>
      <c r="BJ50" s="148"/>
      <c r="BK50" s="148"/>
      <c r="BL50" s="149"/>
    </row>
    <row r="51" spans="1:64" s="14" customFormat="1" ht="15" customHeight="1">
      <c r="A51" s="291" t="s">
        <v>184</v>
      </c>
      <c r="B51" s="291"/>
      <c r="C51" s="291"/>
      <c r="D51" s="291"/>
      <c r="E51" s="291"/>
      <c r="F51" s="291"/>
      <c r="G51" s="174" t="s">
        <v>185</v>
      </c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6"/>
      <c r="AH51" s="161" t="s">
        <v>6</v>
      </c>
      <c r="AI51" s="161"/>
      <c r="AJ51" s="161"/>
      <c r="AK51" s="161"/>
      <c r="AL51" s="161"/>
      <c r="AM51" s="161"/>
      <c r="AN51" s="173"/>
      <c r="AO51" s="173"/>
      <c r="AP51" s="173"/>
      <c r="AQ51" s="173"/>
      <c r="AR51" s="173"/>
      <c r="AS51" s="173"/>
      <c r="AT51" s="173"/>
      <c r="AU51" s="173"/>
      <c r="AV51" s="173"/>
      <c r="AW51" s="288"/>
      <c r="AX51" s="289"/>
      <c r="AY51" s="289"/>
      <c r="AZ51" s="289"/>
      <c r="BA51" s="289"/>
      <c r="BB51" s="289"/>
      <c r="BC51" s="289"/>
      <c r="BD51" s="289"/>
      <c r="BE51" s="290"/>
      <c r="BF51" s="293"/>
      <c r="BG51" s="293"/>
      <c r="BH51" s="293"/>
      <c r="BI51" s="293"/>
      <c r="BJ51" s="293"/>
      <c r="BK51" s="293"/>
      <c r="BL51" s="293"/>
    </row>
    <row r="52" spans="1:64" s="14" customFormat="1" ht="12.75">
      <c r="A52" s="184" t="s">
        <v>111</v>
      </c>
      <c r="B52" s="185"/>
      <c r="C52" s="185"/>
      <c r="D52" s="185"/>
      <c r="E52" s="185"/>
      <c r="F52" s="186"/>
      <c r="G52" s="92" t="s">
        <v>186</v>
      </c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3" t="s">
        <v>6</v>
      </c>
      <c r="AI52" s="94"/>
      <c r="AJ52" s="94"/>
      <c r="AK52" s="94"/>
      <c r="AL52" s="94"/>
      <c r="AM52" s="95"/>
      <c r="AN52" s="243">
        <v>144.12</v>
      </c>
      <c r="AO52" s="244"/>
      <c r="AP52" s="244"/>
      <c r="AQ52" s="244"/>
      <c r="AR52" s="244"/>
      <c r="AS52" s="244"/>
      <c r="AT52" s="244"/>
      <c r="AU52" s="244"/>
      <c r="AV52" s="245"/>
      <c r="AW52" s="243">
        <v>204.01</v>
      </c>
      <c r="AX52" s="244"/>
      <c r="AY52" s="244"/>
      <c r="AZ52" s="244"/>
      <c r="BA52" s="244"/>
      <c r="BB52" s="244"/>
      <c r="BC52" s="244"/>
      <c r="BD52" s="244"/>
      <c r="BE52" s="245"/>
      <c r="BF52" s="128"/>
      <c r="BG52" s="129"/>
      <c r="BH52" s="129"/>
      <c r="BI52" s="129"/>
      <c r="BJ52" s="129"/>
      <c r="BK52" s="129"/>
      <c r="BL52" s="130"/>
    </row>
    <row r="53" spans="1:64" s="14" customFormat="1" ht="12.75">
      <c r="A53" s="240"/>
      <c r="B53" s="241"/>
      <c r="C53" s="241"/>
      <c r="D53" s="241"/>
      <c r="E53" s="241"/>
      <c r="F53" s="242"/>
      <c r="G53" s="120" t="s">
        <v>187</v>
      </c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96"/>
      <c r="AI53" s="97"/>
      <c r="AJ53" s="97"/>
      <c r="AK53" s="97"/>
      <c r="AL53" s="97"/>
      <c r="AM53" s="98"/>
      <c r="AN53" s="246"/>
      <c r="AO53" s="247"/>
      <c r="AP53" s="247"/>
      <c r="AQ53" s="247"/>
      <c r="AR53" s="247"/>
      <c r="AS53" s="247"/>
      <c r="AT53" s="247"/>
      <c r="AU53" s="247"/>
      <c r="AV53" s="248"/>
      <c r="AW53" s="246"/>
      <c r="AX53" s="247"/>
      <c r="AY53" s="247"/>
      <c r="AZ53" s="247"/>
      <c r="BA53" s="247"/>
      <c r="BB53" s="247"/>
      <c r="BC53" s="247"/>
      <c r="BD53" s="247"/>
      <c r="BE53" s="248"/>
      <c r="BF53" s="237"/>
      <c r="BG53" s="238"/>
      <c r="BH53" s="238"/>
      <c r="BI53" s="238"/>
      <c r="BJ53" s="238"/>
      <c r="BK53" s="238"/>
      <c r="BL53" s="239"/>
    </row>
    <row r="54" spans="1:64" s="14" customFormat="1" ht="12.75">
      <c r="A54" s="187"/>
      <c r="B54" s="188"/>
      <c r="C54" s="188"/>
      <c r="D54" s="188"/>
      <c r="E54" s="188"/>
      <c r="F54" s="189"/>
      <c r="G54" s="121" t="s">
        <v>188</v>
      </c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99"/>
      <c r="AI54" s="100"/>
      <c r="AJ54" s="100"/>
      <c r="AK54" s="100"/>
      <c r="AL54" s="100"/>
      <c r="AM54" s="101"/>
      <c r="AN54" s="249"/>
      <c r="AO54" s="250"/>
      <c r="AP54" s="250"/>
      <c r="AQ54" s="250"/>
      <c r="AR54" s="250"/>
      <c r="AS54" s="250"/>
      <c r="AT54" s="250"/>
      <c r="AU54" s="250"/>
      <c r="AV54" s="251"/>
      <c r="AW54" s="249"/>
      <c r="AX54" s="250"/>
      <c r="AY54" s="250"/>
      <c r="AZ54" s="250"/>
      <c r="BA54" s="250"/>
      <c r="BB54" s="250"/>
      <c r="BC54" s="250"/>
      <c r="BD54" s="250"/>
      <c r="BE54" s="251"/>
      <c r="BF54" s="131"/>
      <c r="BG54" s="132"/>
      <c r="BH54" s="132"/>
      <c r="BI54" s="132"/>
      <c r="BJ54" s="132"/>
      <c r="BK54" s="132"/>
      <c r="BL54" s="133"/>
    </row>
    <row r="55" spans="1:64" s="14" customFormat="1" ht="12.75">
      <c r="A55" s="83" t="s">
        <v>113</v>
      </c>
      <c r="B55" s="84"/>
      <c r="C55" s="84"/>
      <c r="D55" s="84"/>
      <c r="E55" s="84"/>
      <c r="F55" s="85"/>
      <c r="G55" s="92" t="s">
        <v>189</v>
      </c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3" t="s">
        <v>6</v>
      </c>
      <c r="AI55" s="94"/>
      <c r="AJ55" s="94"/>
      <c r="AK55" s="94"/>
      <c r="AL55" s="94"/>
      <c r="AM55" s="95"/>
      <c r="AN55" s="314">
        <v>673.27</v>
      </c>
      <c r="AO55" s="315"/>
      <c r="AP55" s="315"/>
      <c r="AQ55" s="315"/>
      <c r="AR55" s="315"/>
      <c r="AS55" s="315"/>
      <c r="AT55" s="315"/>
      <c r="AU55" s="315"/>
      <c r="AV55" s="316"/>
      <c r="AW55" s="314">
        <v>3434.47</v>
      </c>
      <c r="AX55" s="315"/>
      <c r="AY55" s="315"/>
      <c r="AZ55" s="315"/>
      <c r="BA55" s="315"/>
      <c r="BB55" s="315"/>
      <c r="BC55" s="315"/>
      <c r="BD55" s="315"/>
      <c r="BE55" s="316"/>
      <c r="BF55" s="128"/>
      <c r="BG55" s="129"/>
      <c r="BH55" s="129"/>
      <c r="BI55" s="129"/>
      <c r="BJ55" s="129"/>
      <c r="BK55" s="129"/>
      <c r="BL55" s="130"/>
    </row>
    <row r="56" spans="1:64" s="14" customFormat="1" ht="12.75">
      <c r="A56" s="89"/>
      <c r="B56" s="90"/>
      <c r="C56" s="90"/>
      <c r="D56" s="90"/>
      <c r="E56" s="90"/>
      <c r="F56" s="91"/>
      <c r="G56" s="121" t="s">
        <v>188</v>
      </c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99"/>
      <c r="AI56" s="100"/>
      <c r="AJ56" s="100"/>
      <c r="AK56" s="100"/>
      <c r="AL56" s="100"/>
      <c r="AM56" s="101"/>
      <c r="AN56" s="317"/>
      <c r="AO56" s="318"/>
      <c r="AP56" s="318"/>
      <c r="AQ56" s="318"/>
      <c r="AR56" s="318"/>
      <c r="AS56" s="318"/>
      <c r="AT56" s="318"/>
      <c r="AU56" s="318"/>
      <c r="AV56" s="319"/>
      <c r="AW56" s="317"/>
      <c r="AX56" s="318"/>
      <c r="AY56" s="318"/>
      <c r="AZ56" s="318"/>
      <c r="BA56" s="318"/>
      <c r="BB56" s="318"/>
      <c r="BC56" s="318"/>
      <c r="BD56" s="318"/>
      <c r="BE56" s="319"/>
      <c r="BF56" s="131"/>
      <c r="BG56" s="132"/>
      <c r="BH56" s="132"/>
      <c r="BI56" s="132"/>
      <c r="BJ56" s="132"/>
      <c r="BK56" s="132"/>
      <c r="BL56" s="133"/>
    </row>
    <row r="57" spans="1:64" s="14" customFormat="1" ht="12.75">
      <c r="A57" s="83" t="s">
        <v>48</v>
      </c>
      <c r="B57" s="84"/>
      <c r="C57" s="84"/>
      <c r="D57" s="84"/>
      <c r="E57" s="84"/>
      <c r="F57" s="85"/>
      <c r="G57" s="92" t="s">
        <v>190</v>
      </c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3" t="s">
        <v>6</v>
      </c>
      <c r="AI57" s="94"/>
      <c r="AJ57" s="94"/>
      <c r="AK57" s="94"/>
      <c r="AL57" s="94"/>
      <c r="AM57" s="95"/>
      <c r="AN57" s="314">
        <f>AN62+AN63+AN64+AN65+AN66+AN87</f>
        <v>10247.07</v>
      </c>
      <c r="AO57" s="315"/>
      <c r="AP57" s="315"/>
      <c r="AQ57" s="315"/>
      <c r="AR57" s="315"/>
      <c r="AS57" s="315"/>
      <c r="AT57" s="315"/>
      <c r="AU57" s="315"/>
      <c r="AV57" s="316"/>
      <c r="AW57" s="314">
        <f>AW62+AW63+AW64+AW65+AW66+AW87+AW68</f>
        <v>11898.02</v>
      </c>
      <c r="AX57" s="315"/>
      <c r="AY57" s="315"/>
      <c r="AZ57" s="315"/>
      <c r="BA57" s="315"/>
      <c r="BB57" s="315"/>
      <c r="BC57" s="315"/>
      <c r="BD57" s="315"/>
      <c r="BE57" s="316"/>
      <c r="BF57" s="128"/>
      <c r="BG57" s="129"/>
      <c r="BH57" s="129"/>
      <c r="BI57" s="129"/>
      <c r="BJ57" s="129"/>
      <c r="BK57" s="129"/>
      <c r="BL57" s="130"/>
    </row>
    <row r="58" spans="1:64" s="14" customFormat="1" ht="12.75">
      <c r="A58" s="89"/>
      <c r="B58" s="90"/>
      <c r="C58" s="90"/>
      <c r="D58" s="90"/>
      <c r="E58" s="90"/>
      <c r="F58" s="91"/>
      <c r="G58" s="121" t="s">
        <v>191</v>
      </c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99"/>
      <c r="AI58" s="100"/>
      <c r="AJ58" s="100"/>
      <c r="AK58" s="100"/>
      <c r="AL58" s="100"/>
      <c r="AM58" s="101"/>
      <c r="AN58" s="317"/>
      <c r="AO58" s="318"/>
      <c r="AP58" s="318"/>
      <c r="AQ58" s="318"/>
      <c r="AR58" s="318"/>
      <c r="AS58" s="318"/>
      <c r="AT58" s="318"/>
      <c r="AU58" s="318"/>
      <c r="AV58" s="319"/>
      <c r="AW58" s="317"/>
      <c r="AX58" s="318"/>
      <c r="AY58" s="318"/>
      <c r="AZ58" s="318"/>
      <c r="BA58" s="318"/>
      <c r="BB58" s="318"/>
      <c r="BC58" s="318"/>
      <c r="BD58" s="318"/>
      <c r="BE58" s="319"/>
      <c r="BF58" s="131"/>
      <c r="BG58" s="132"/>
      <c r="BH58" s="132"/>
      <c r="BI58" s="132"/>
      <c r="BJ58" s="132"/>
      <c r="BK58" s="132"/>
      <c r="BL58" s="133"/>
    </row>
    <row r="59" spans="1:64" s="14" customFormat="1" ht="15" customHeight="1">
      <c r="A59" s="291" t="s">
        <v>50</v>
      </c>
      <c r="B59" s="291"/>
      <c r="C59" s="291"/>
      <c r="D59" s="291"/>
      <c r="E59" s="291"/>
      <c r="F59" s="291"/>
      <c r="G59" s="160" t="s">
        <v>192</v>
      </c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1" t="s">
        <v>6</v>
      </c>
      <c r="AI59" s="161"/>
      <c r="AJ59" s="161"/>
      <c r="AK59" s="161"/>
      <c r="AL59" s="161"/>
      <c r="AM59" s="161"/>
      <c r="AN59" s="173"/>
      <c r="AO59" s="173"/>
      <c r="AP59" s="173"/>
      <c r="AQ59" s="173"/>
      <c r="AR59" s="173"/>
      <c r="AS59" s="173"/>
      <c r="AT59" s="173"/>
      <c r="AU59" s="173"/>
      <c r="AV59" s="173"/>
      <c r="AW59" s="292"/>
      <c r="AX59" s="292"/>
      <c r="AY59" s="292"/>
      <c r="AZ59" s="292"/>
      <c r="BA59" s="292"/>
      <c r="BB59" s="292"/>
      <c r="BC59" s="292"/>
      <c r="BD59" s="292"/>
      <c r="BE59" s="292"/>
      <c r="BF59" s="293"/>
      <c r="BG59" s="293"/>
      <c r="BH59" s="293"/>
      <c r="BI59" s="293"/>
      <c r="BJ59" s="293"/>
      <c r="BK59" s="293"/>
      <c r="BL59" s="293"/>
    </row>
    <row r="60" spans="1:64" s="14" customFormat="1" ht="12.75">
      <c r="A60" s="184" t="s">
        <v>52</v>
      </c>
      <c r="B60" s="185"/>
      <c r="C60" s="185"/>
      <c r="D60" s="185"/>
      <c r="E60" s="185"/>
      <c r="F60" s="186"/>
      <c r="G60" s="92" t="s">
        <v>193</v>
      </c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3" t="s">
        <v>6</v>
      </c>
      <c r="AI60" s="94"/>
      <c r="AJ60" s="94"/>
      <c r="AK60" s="94"/>
      <c r="AL60" s="94"/>
      <c r="AM60" s="95"/>
      <c r="AN60" s="177"/>
      <c r="AO60" s="178"/>
      <c r="AP60" s="178"/>
      <c r="AQ60" s="178"/>
      <c r="AR60" s="178"/>
      <c r="AS60" s="178"/>
      <c r="AT60" s="178"/>
      <c r="AU60" s="178"/>
      <c r="AV60" s="179"/>
      <c r="AW60" s="177"/>
      <c r="AX60" s="178"/>
      <c r="AY60" s="178"/>
      <c r="AZ60" s="178"/>
      <c r="BA60" s="178"/>
      <c r="BB60" s="178"/>
      <c r="BC60" s="178"/>
      <c r="BD60" s="178"/>
      <c r="BE60" s="179"/>
      <c r="BF60" s="128"/>
      <c r="BG60" s="129"/>
      <c r="BH60" s="129"/>
      <c r="BI60" s="129"/>
      <c r="BJ60" s="129"/>
      <c r="BK60" s="129"/>
      <c r="BL60" s="130"/>
    </row>
    <row r="61" spans="1:64" s="14" customFormat="1" ht="12.75">
      <c r="A61" s="187"/>
      <c r="B61" s="188"/>
      <c r="C61" s="188"/>
      <c r="D61" s="188"/>
      <c r="E61" s="188"/>
      <c r="F61" s="189"/>
      <c r="G61" s="121" t="s">
        <v>194</v>
      </c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99"/>
      <c r="AI61" s="100"/>
      <c r="AJ61" s="100"/>
      <c r="AK61" s="100"/>
      <c r="AL61" s="100"/>
      <c r="AM61" s="101"/>
      <c r="AN61" s="180"/>
      <c r="AO61" s="181"/>
      <c r="AP61" s="181"/>
      <c r="AQ61" s="181"/>
      <c r="AR61" s="181"/>
      <c r="AS61" s="181"/>
      <c r="AT61" s="181"/>
      <c r="AU61" s="181"/>
      <c r="AV61" s="182"/>
      <c r="AW61" s="180"/>
      <c r="AX61" s="181"/>
      <c r="AY61" s="181"/>
      <c r="AZ61" s="181"/>
      <c r="BA61" s="181"/>
      <c r="BB61" s="181"/>
      <c r="BC61" s="181"/>
      <c r="BD61" s="181"/>
      <c r="BE61" s="182"/>
      <c r="BF61" s="131"/>
      <c r="BG61" s="132"/>
      <c r="BH61" s="132"/>
      <c r="BI61" s="132"/>
      <c r="BJ61" s="132"/>
      <c r="BK61" s="132"/>
      <c r="BL61" s="133"/>
    </row>
    <row r="62" spans="1:64" s="14" customFormat="1" ht="15" customHeight="1">
      <c r="A62" s="291" t="s">
        <v>54</v>
      </c>
      <c r="B62" s="291"/>
      <c r="C62" s="291"/>
      <c r="D62" s="291"/>
      <c r="E62" s="291"/>
      <c r="F62" s="291"/>
      <c r="G62" s="160" t="s">
        <v>55</v>
      </c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1" t="s">
        <v>6</v>
      </c>
      <c r="AI62" s="161"/>
      <c r="AJ62" s="161"/>
      <c r="AK62" s="161"/>
      <c r="AL62" s="161"/>
      <c r="AM62" s="161"/>
      <c r="AN62" s="173">
        <f>524.79+194.11</f>
        <v>718.9</v>
      </c>
      <c r="AO62" s="173"/>
      <c r="AP62" s="173"/>
      <c r="AQ62" s="173"/>
      <c r="AR62" s="173"/>
      <c r="AS62" s="173"/>
      <c r="AT62" s="173"/>
      <c r="AU62" s="173"/>
      <c r="AV62" s="173"/>
      <c r="AW62" s="173">
        <f>1172.98+178.68</f>
        <v>1351.66</v>
      </c>
      <c r="AX62" s="173"/>
      <c r="AY62" s="173"/>
      <c r="AZ62" s="173"/>
      <c r="BA62" s="173"/>
      <c r="BB62" s="173"/>
      <c r="BC62" s="173"/>
      <c r="BD62" s="173"/>
      <c r="BE62" s="173"/>
      <c r="BF62" s="147"/>
      <c r="BG62" s="148"/>
      <c r="BH62" s="148"/>
      <c r="BI62" s="148"/>
      <c r="BJ62" s="148"/>
      <c r="BK62" s="148"/>
      <c r="BL62" s="149"/>
    </row>
    <row r="63" spans="1:64" s="14" customFormat="1" ht="15" customHeight="1">
      <c r="A63" s="291" t="s">
        <v>56</v>
      </c>
      <c r="B63" s="291"/>
      <c r="C63" s="291"/>
      <c r="D63" s="291"/>
      <c r="E63" s="291"/>
      <c r="F63" s="291"/>
      <c r="G63" s="160" t="s">
        <v>23</v>
      </c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1" t="s">
        <v>6</v>
      </c>
      <c r="AI63" s="161"/>
      <c r="AJ63" s="161"/>
      <c r="AK63" s="161"/>
      <c r="AL63" s="161"/>
      <c r="AM63" s="161"/>
      <c r="AN63" s="173">
        <v>2751.02</v>
      </c>
      <c r="AO63" s="173"/>
      <c r="AP63" s="173"/>
      <c r="AQ63" s="173"/>
      <c r="AR63" s="173"/>
      <c r="AS63" s="173"/>
      <c r="AT63" s="173"/>
      <c r="AU63" s="173"/>
      <c r="AV63" s="173"/>
      <c r="AW63" s="173">
        <v>4061.26</v>
      </c>
      <c r="AX63" s="173"/>
      <c r="AY63" s="173"/>
      <c r="AZ63" s="173"/>
      <c r="BA63" s="173"/>
      <c r="BB63" s="173"/>
      <c r="BC63" s="173"/>
      <c r="BD63" s="173"/>
      <c r="BE63" s="173"/>
      <c r="BF63" s="147"/>
      <c r="BG63" s="148"/>
      <c r="BH63" s="148"/>
      <c r="BI63" s="148"/>
      <c r="BJ63" s="148"/>
      <c r="BK63" s="148"/>
      <c r="BL63" s="149"/>
    </row>
    <row r="64" spans="1:64" s="14" customFormat="1" ht="12.75">
      <c r="A64" s="291" t="s">
        <v>57</v>
      </c>
      <c r="B64" s="291"/>
      <c r="C64" s="291"/>
      <c r="D64" s="291"/>
      <c r="E64" s="291"/>
      <c r="F64" s="291"/>
      <c r="G64" s="92" t="s">
        <v>24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3" t="s">
        <v>6</v>
      </c>
      <c r="AI64" s="94"/>
      <c r="AJ64" s="94"/>
      <c r="AK64" s="94"/>
      <c r="AL64" s="94"/>
      <c r="AM64" s="95"/>
      <c r="AN64" s="220">
        <v>1237.57</v>
      </c>
      <c r="AO64" s="221"/>
      <c r="AP64" s="221"/>
      <c r="AQ64" s="221"/>
      <c r="AR64" s="221"/>
      <c r="AS64" s="221"/>
      <c r="AT64" s="221"/>
      <c r="AU64" s="221"/>
      <c r="AV64" s="222"/>
      <c r="AW64" s="220">
        <v>1225.6</v>
      </c>
      <c r="AX64" s="221"/>
      <c r="AY64" s="221"/>
      <c r="AZ64" s="221"/>
      <c r="BA64" s="221"/>
      <c r="BB64" s="221"/>
      <c r="BC64" s="221"/>
      <c r="BD64" s="221"/>
      <c r="BE64" s="222"/>
      <c r="BF64" s="147"/>
      <c r="BG64" s="148"/>
      <c r="BH64" s="148"/>
      <c r="BI64" s="148"/>
      <c r="BJ64" s="148"/>
      <c r="BK64" s="148"/>
      <c r="BL64" s="149"/>
    </row>
    <row r="65" spans="1:64" s="14" customFormat="1" ht="15" customHeight="1">
      <c r="A65" s="291" t="s">
        <v>58</v>
      </c>
      <c r="B65" s="291"/>
      <c r="C65" s="291"/>
      <c r="D65" s="291"/>
      <c r="E65" s="291"/>
      <c r="F65" s="291"/>
      <c r="G65" s="160" t="s">
        <v>25</v>
      </c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1" t="s">
        <v>6</v>
      </c>
      <c r="AI65" s="161"/>
      <c r="AJ65" s="161"/>
      <c r="AK65" s="161"/>
      <c r="AL65" s="161"/>
      <c r="AM65" s="161"/>
      <c r="AN65" s="173">
        <v>22.62</v>
      </c>
      <c r="AO65" s="173"/>
      <c r="AP65" s="173"/>
      <c r="AQ65" s="173"/>
      <c r="AR65" s="173"/>
      <c r="AS65" s="173"/>
      <c r="AT65" s="173"/>
      <c r="AU65" s="173"/>
      <c r="AV65" s="173"/>
      <c r="AW65" s="288">
        <v>93.3</v>
      </c>
      <c r="AX65" s="289"/>
      <c r="AY65" s="289"/>
      <c r="AZ65" s="289"/>
      <c r="BA65" s="289"/>
      <c r="BB65" s="289"/>
      <c r="BC65" s="289"/>
      <c r="BD65" s="289"/>
      <c r="BE65" s="290"/>
      <c r="BF65" s="147"/>
      <c r="BG65" s="148"/>
      <c r="BH65" s="148"/>
      <c r="BI65" s="148"/>
      <c r="BJ65" s="148"/>
      <c r="BK65" s="148"/>
      <c r="BL65" s="149"/>
    </row>
    <row r="66" spans="1:64" s="14" customFormat="1" ht="15" customHeight="1">
      <c r="A66" s="291" t="s">
        <v>59</v>
      </c>
      <c r="B66" s="291"/>
      <c r="C66" s="291"/>
      <c r="D66" s="291"/>
      <c r="E66" s="291"/>
      <c r="F66" s="291"/>
      <c r="G66" s="160" t="s">
        <v>195</v>
      </c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1" t="s">
        <v>6</v>
      </c>
      <c r="AI66" s="161"/>
      <c r="AJ66" s="161"/>
      <c r="AK66" s="161"/>
      <c r="AL66" s="161"/>
      <c r="AM66" s="161"/>
      <c r="AN66" s="173">
        <v>1239.93</v>
      </c>
      <c r="AO66" s="173"/>
      <c r="AP66" s="173"/>
      <c r="AQ66" s="173"/>
      <c r="AR66" s="173"/>
      <c r="AS66" s="173"/>
      <c r="AT66" s="173"/>
      <c r="AU66" s="173"/>
      <c r="AV66" s="173"/>
      <c r="AW66" s="173">
        <v>1757.2</v>
      </c>
      <c r="AX66" s="173"/>
      <c r="AY66" s="173"/>
      <c r="AZ66" s="173"/>
      <c r="BA66" s="173"/>
      <c r="BB66" s="173"/>
      <c r="BC66" s="173"/>
      <c r="BD66" s="173"/>
      <c r="BE66" s="173"/>
      <c r="BF66" s="147"/>
      <c r="BG66" s="148"/>
      <c r="BH66" s="148"/>
      <c r="BI66" s="148"/>
      <c r="BJ66" s="148"/>
      <c r="BK66" s="148"/>
      <c r="BL66" s="149"/>
    </row>
    <row r="67" spans="1:64" s="14" customFormat="1" ht="15" customHeight="1">
      <c r="A67" s="282"/>
      <c r="B67" s="283"/>
      <c r="C67" s="283"/>
      <c r="D67" s="283"/>
      <c r="E67" s="283"/>
      <c r="F67" s="284"/>
      <c r="G67" s="174" t="s">
        <v>196</v>
      </c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6"/>
      <c r="AH67" s="261"/>
      <c r="AI67" s="262"/>
      <c r="AJ67" s="262"/>
      <c r="AK67" s="262"/>
      <c r="AL67" s="262"/>
      <c r="AM67" s="263"/>
      <c r="AN67" s="288">
        <v>1069.25</v>
      </c>
      <c r="AO67" s="289"/>
      <c r="AP67" s="289"/>
      <c r="AQ67" s="289"/>
      <c r="AR67" s="289"/>
      <c r="AS67" s="289"/>
      <c r="AT67" s="289"/>
      <c r="AU67" s="289"/>
      <c r="AV67" s="290"/>
      <c r="AW67" s="288">
        <v>295.8</v>
      </c>
      <c r="AX67" s="289"/>
      <c r="AY67" s="289"/>
      <c r="AZ67" s="289"/>
      <c r="BA67" s="289"/>
      <c r="BB67" s="289"/>
      <c r="BC67" s="289"/>
      <c r="BD67" s="289"/>
      <c r="BE67" s="290"/>
      <c r="BF67" s="147"/>
      <c r="BG67" s="148"/>
      <c r="BH67" s="148"/>
      <c r="BI67" s="148"/>
      <c r="BJ67" s="148"/>
      <c r="BK67" s="148"/>
      <c r="BL67" s="149"/>
    </row>
    <row r="68" spans="1:64" s="14" customFormat="1" ht="12.75">
      <c r="A68" s="184" t="s">
        <v>59</v>
      </c>
      <c r="B68" s="185"/>
      <c r="C68" s="185"/>
      <c r="D68" s="185"/>
      <c r="E68" s="185"/>
      <c r="F68" s="186"/>
      <c r="G68" s="92" t="s">
        <v>197</v>
      </c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3" t="s">
        <v>6</v>
      </c>
      <c r="AI68" s="94"/>
      <c r="AJ68" s="94"/>
      <c r="AK68" s="94"/>
      <c r="AL68" s="94"/>
      <c r="AM68" s="95"/>
      <c r="AN68" s="177">
        <v>0</v>
      </c>
      <c r="AO68" s="178"/>
      <c r="AP68" s="178"/>
      <c r="AQ68" s="178"/>
      <c r="AR68" s="178"/>
      <c r="AS68" s="178"/>
      <c r="AT68" s="178"/>
      <c r="AU68" s="178"/>
      <c r="AV68" s="179"/>
      <c r="AW68" s="220">
        <v>1302.2</v>
      </c>
      <c r="AX68" s="221"/>
      <c r="AY68" s="221"/>
      <c r="AZ68" s="221"/>
      <c r="BA68" s="221"/>
      <c r="BB68" s="221"/>
      <c r="BC68" s="221"/>
      <c r="BD68" s="221"/>
      <c r="BE68" s="222"/>
      <c r="BF68" s="128"/>
      <c r="BG68" s="129"/>
      <c r="BH68" s="129"/>
      <c r="BI68" s="129"/>
      <c r="BJ68" s="129"/>
      <c r="BK68" s="129"/>
      <c r="BL68" s="130"/>
    </row>
    <row r="69" spans="1:64" s="14" customFormat="1" ht="12.75">
      <c r="A69" s="240"/>
      <c r="B69" s="241"/>
      <c r="C69" s="241"/>
      <c r="D69" s="241"/>
      <c r="E69" s="241"/>
      <c r="F69" s="242"/>
      <c r="G69" s="120" t="s">
        <v>198</v>
      </c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96"/>
      <c r="AI69" s="97"/>
      <c r="AJ69" s="97"/>
      <c r="AK69" s="97"/>
      <c r="AL69" s="97"/>
      <c r="AM69" s="98"/>
      <c r="AN69" s="234"/>
      <c r="AO69" s="235"/>
      <c r="AP69" s="235"/>
      <c r="AQ69" s="235"/>
      <c r="AR69" s="235"/>
      <c r="AS69" s="235"/>
      <c r="AT69" s="235"/>
      <c r="AU69" s="235"/>
      <c r="AV69" s="236"/>
      <c r="AW69" s="285"/>
      <c r="AX69" s="286"/>
      <c r="AY69" s="286"/>
      <c r="AZ69" s="286"/>
      <c r="BA69" s="286"/>
      <c r="BB69" s="286"/>
      <c r="BC69" s="286"/>
      <c r="BD69" s="286"/>
      <c r="BE69" s="287"/>
      <c r="BF69" s="237"/>
      <c r="BG69" s="238"/>
      <c r="BH69" s="238"/>
      <c r="BI69" s="238"/>
      <c r="BJ69" s="238"/>
      <c r="BK69" s="238"/>
      <c r="BL69" s="239"/>
    </row>
    <row r="70" spans="1:64" s="14" customFormat="1" ht="12.75">
      <c r="A70" s="240"/>
      <c r="B70" s="241"/>
      <c r="C70" s="241"/>
      <c r="D70" s="241"/>
      <c r="E70" s="241"/>
      <c r="F70" s="242"/>
      <c r="G70" s="120" t="s">
        <v>199</v>
      </c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96"/>
      <c r="AI70" s="97"/>
      <c r="AJ70" s="97"/>
      <c r="AK70" s="97"/>
      <c r="AL70" s="97"/>
      <c r="AM70" s="98"/>
      <c r="AN70" s="234"/>
      <c r="AO70" s="235"/>
      <c r="AP70" s="235"/>
      <c r="AQ70" s="235"/>
      <c r="AR70" s="235"/>
      <c r="AS70" s="235"/>
      <c r="AT70" s="235"/>
      <c r="AU70" s="235"/>
      <c r="AV70" s="236"/>
      <c r="AW70" s="285"/>
      <c r="AX70" s="286"/>
      <c r="AY70" s="286"/>
      <c r="AZ70" s="286"/>
      <c r="BA70" s="286"/>
      <c r="BB70" s="286"/>
      <c r="BC70" s="286"/>
      <c r="BD70" s="286"/>
      <c r="BE70" s="287"/>
      <c r="BF70" s="237"/>
      <c r="BG70" s="238"/>
      <c r="BH70" s="238"/>
      <c r="BI70" s="238"/>
      <c r="BJ70" s="238"/>
      <c r="BK70" s="238"/>
      <c r="BL70" s="239"/>
    </row>
    <row r="71" spans="1:64" s="14" customFormat="1" ht="12.75">
      <c r="A71" s="187"/>
      <c r="B71" s="188"/>
      <c r="C71" s="188"/>
      <c r="D71" s="188"/>
      <c r="E71" s="188"/>
      <c r="F71" s="189"/>
      <c r="G71" s="121" t="s">
        <v>200</v>
      </c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99"/>
      <c r="AI71" s="100"/>
      <c r="AJ71" s="100"/>
      <c r="AK71" s="100"/>
      <c r="AL71" s="100"/>
      <c r="AM71" s="101"/>
      <c r="AN71" s="180"/>
      <c r="AO71" s="181"/>
      <c r="AP71" s="181"/>
      <c r="AQ71" s="181"/>
      <c r="AR71" s="181"/>
      <c r="AS71" s="181"/>
      <c r="AT71" s="181"/>
      <c r="AU71" s="181"/>
      <c r="AV71" s="182"/>
      <c r="AW71" s="223"/>
      <c r="AX71" s="224"/>
      <c r="AY71" s="224"/>
      <c r="AZ71" s="224"/>
      <c r="BA71" s="224"/>
      <c r="BB71" s="224"/>
      <c r="BC71" s="224"/>
      <c r="BD71" s="224"/>
      <c r="BE71" s="225"/>
      <c r="BF71" s="131"/>
      <c r="BG71" s="132"/>
      <c r="BH71" s="132"/>
      <c r="BI71" s="132"/>
      <c r="BJ71" s="132"/>
      <c r="BK71" s="132"/>
      <c r="BL71" s="133"/>
    </row>
    <row r="72" spans="1:64" s="14" customFormat="1" ht="12.75">
      <c r="A72" s="184" t="s">
        <v>201</v>
      </c>
      <c r="B72" s="185"/>
      <c r="C72" s="185"/>
      <c r="D72" s="185"/>
      <c r="E72" s="185"/>
      <c r="F72" s="186"/>
      <c r="G72" s="92" t="s">
        <v>202</v>
      </c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3" t="s">
        <v>62</v>
      </c>
      <c r="AI72" s="94"/>
      <c r="AJ72" s="94"/>
      <c r="AK72" s="94"/>
      <c r="AL72" s="94"/>
      <c r="AM72" s="95"/>
      <c r="AN72" s="177"/>
      <c r="AO72" s="178"/>
      <c r="AP72" s="178"/>
      <c r="AQ72" s="178"/>
      <c r="AR72" s="178"/>
      <c r="AS72" s="178"/>
      <c r="AT72" s="178"/>
      <c r="AU72" s="178"/>
      <c r="AV72" s="179"/>
      <c r="AW72" s="177">
        <v>40</v>
      </c>
      <c r="AX72" s="178"/>
      <c r="AY72" s="178"/>
      <c r="AZ72" s="178"/>
      <c r="BA72" s="178"/>
      <c r="BB72" s="178"/>
      <c r="BC72" s="178"/>
      <c r="BD72" s="178"/>
      <c r="BE72" s="179"/>
      <c r="BF72" s="128"/>
      <c r="BG72" s="129"/>
      <c r="BH72" s="129"/>
      <c r="BI72" s="129"/>
      <c r="BJ72" s="129"/>
      <c r="BK72" s="129"/>
      <c r="BL72" s="130"/>
    </row>
    <row r="73" spans="1:64" s="14" customFormat="1" ht="12.75">
      <c r="A73" s="187"/>
      <c r="B73" s="188"/>
      <c r="C73" s="188"/>
      <c r="D73" s="188"/>
      <c r="E73" s="188"/>
      <c r="F73" s="189"/>
      <c r="G73" s="121" t="s">
        <v>203</v>
      </c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99"/>
      <c r="AI73" s="100"/>
      <c r="AJ73" s="100"/>
      <c r="AK73" s="100"/>
      <c r="AL73" s="100"/>
      <c r="AM73" s="101"/>
      <c r="AN73" s="180"/>
      <c r="AO73" s="181"/>
      <c r="AP73" s="181"/>
      <c r="AQ73" s="181"/>
      <c r="AR73" s="181"/>
      <c r="AS73" s="181"/>
      <c r="AT73" s="181"/>
      <c r="AU73" s="181"/>
      <c r="AV73" s="182"/>
      <c r="AW73" s="180"/>
      <c r="AX73" s="181"/>
      <c r="AY73" s="181"/>
      <c r="AZ73" s="181"/>
      <c r="BA73" s="181"/>
      <c r="BB73" s="181"/>
      <c r="BC73" s="181"/>
      <c r="BD73" s="181"/>
      <c r="BE73" s="182"/>
      <c r="BF73" s="131"/>
      <c r="BG73" s="132"/>
      <c r="BH73" s="132"/>
      <c r="BI73" s="132"/>
      <c r="BJ73" s="132"/>
      <c r="BK73" s="132"/>
      <c r="BL73" s="133"/>
    </row>
    <row r="74" spans="1:64" s="14" customFormat="1" ht="12.75">
      <c r="A74" s="184" t="s">
        <v>63</v>
      </c>
      <c r="B74" s="185"/>
      <c r="C74" s="185"/>
      <c r="D74" s="185"/>
      <c r="E74" s="185"/>
      <c r="F74" s="186"/>
      <c r="G74" s="92" t="s">
        <v>204</v>
      </c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3" t="s">
        <v>6</v>
      </c>
      <c r="AI74" s="94"/>
      <c r="AJ74" s="94"/>
      <c r="AK74" s="94"/>
      <c r="AL74" s="94"/>
      <c r="AM74" s="95"/>
      <c r="AN74" s="177"/>
      <c r="AO74" s="178"/>
      <c r="AP74" s="178"/>
      <c r="AQ74" s="178"/>
      <c r="AR74" s="178"/>
      <c r="AS74" s="178"/>
      <c r="AT74" s="178"/>
      <c r="AU74" s="178"/>
      <c r="AV74" s="179"/>
      <c r="AW74" s="177"/>
      <c r="AX74" s="178"/>
      <c r="AY74" s="178"/>
      <c r="AZ74" s="178"/>
      <c r="BA74" s="178"/>
      <c r="BB74" s="178"/>
      <c r="BC74" s="178"/>
      <c r="BD74" s="178"/>
      <c r="BE74" s="179"/>
      <c r="BF74" s="128"/>
      <c r="BG74" s="129"/>
      <c r="BH74" s="129"/>
      <c r="BI74" s="129"/>
      <c r="BJ74" s="129"/>
      <c r="BK74" s="129"/>
      <c r="BL74" s="130"/>
    </row>
    <row r="75" spans="1:64" s="14" customFormat="1" ht="12.75">
      <c r="A75" s="240"/>
      <c r="B75" s="241"/>
      <c r="C75" s="241"/>
      <c r="D75" s="241"/>
      <c r="E75" s="241"/>
      <c r="F75" s="242"/>
      <c r="G75" s="120" t="s">
        <v>205</v>
      </c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96"/>
      <c r="AI75" s="97"/>
      <c r="AJ75" s="97"/>
      <c r="AK75" s="97"/>
      <c r="AL75" s="97"/>
      <c r="AM75" s="98"/>
      <c r="AN75" s="234"/>
      <c r="AO75" s="235"/>
      <c r="AP75" s="235"/>
      <c r="AQ75" s="235"/>
      <c r="AR75" s="235"/>
      <c r="AS75" s="235"/>
      <c r="AT75" s="235"/>
      <c r="AU75" s="235"/>
      <c r="AV75" s="236"/>
      <c r="AW75" s="234"/>
      <c r="AX75" s="235"/>
      <c r="AY75" s="235"/>
      <c r="AZ75" s="235"/>
      <c r="BA75" s="235"/>
      <c r="BB75" s="235"/>
      <c r="BC75" s="235"/>
      <c r="BD75" s="235"/>
      <c r="BE75" s="236"/>
      <c r="BF75" s="237"/>
      <c r="BG75" s="238"/>
      <c r="BH75" s="238"/>
      <c r="BI75" s="238"/>
      <c r="BJ75" s="238"/>
      <c r="BK75" s="238"/>
      <c r="BL75" s="239"/>
    </row>
    <row r="76" spans="1:64" s="14" customFormat="1" ht="12.75">
      <c r="A76" s="240"/>
      <c r="B76" s="241"/>
      <c r="C76" s="241"/>
      <c r="D76" s="241"/>
      <c r="E76" s="241"/>
      <c r="F76" s="242"/>
      <c r="G76" s="120" t="s">
        <v>206</v>
      </c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96"/>
      <c r="AI76" s="97"/>
      <c r="AJ76" s="97"/>
      <c r="AK76" s="97"/>
      <c r="AL76" s="97"/>
      <c r="AM76" s="98"/>
      <c r="AN76" s="234"/>
      <c r="AO76" s="235"/>
      <c r="AP76" s="235"/>
      <c r="AQ76" s="235"/>
      <c r="AR76" s="235"/>
      <c r="AS76" s="235"/>
      <c r="AT76" s="235"/>
      <c r="AU76" s="235"/>
      <c r="AV76" s="236"/>
      <c r="AW76" s="234"/>
      <c r="AX76" s="235"/>
      <c r="AY76" s="235"/>
      <c r="AZ76" s="235"/>
      <c r="BA76" s="235"/>
      <c r="BB76" s="235"/>
      <c r="BC76" s="235"/>
      <c r="BD76" s="235"/>
      <c r="BE76" s="236"/>
      <c r="BF76" s="237"/>
      <c r="BG76" s="238"/>
      <c r="BH76" s="238"/>
      <c r="BI76" s="238"/>
      <c r="BJ76" s="238"/>
      <c r="BK76" s="238"/>
      <c r="BL76" s="239"/>
    </row>
    <row r="77" spans="1:64" s="14" customFormat="1" ht="12.75">
      <c r="A77" s="240"/>
      <c r="B77" s="241"/>
      <c r="C77" s="241"/>
      <c r="D77" s="241"/>
      <c r="E77" s="241"/>
      <c r="F77" s="242"/>
      <c r="G77" s="120" t="s">
        <v>207</v>
      </c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96"/>
      <c r="AI77" s="97"/>
      <c r="AJ77" s="97"/>
      <c r="AK77" s="97"/>
      <c r="AL77" s="97"/>
      <c r="AM77" s="98"/>
      <c r="AN77" s="234"/>
      <c r="AO77" s="235"/>
      <c r="AP77" s="235"/>
      <c r="AQ77" s="235"/>
      <c r="AR77" s="235"/>
      <c r="AS77" s="235"/>
      <c r="AT77" s="235"/>
      <c r="AU77" s="235"/>
      <c r="AV77" s="236"/>
      <c r="AW77" s="234"/>
      <c r="AX77" s="235"/>
      <c r="AY77" s="235"/>
      <c r="AZ77" s="235"/>
      <c r="BA77" s="235"/>
      <c r="BB77" s="235"/>
      <c r="BC77" s="235"/>
      <c r="BD77" s="235"/>
      <c r="BE77" s="236"/>
      <c r="BF77" s="237"/>
      <c r="BG77" s="238"/>
      <c r="BH77" s="238"/>
      <c r="BI77" s="238"/>
      <c r="BJ77" s="238"/>
      <c r="BK77" s="238"/>
      <c r="BL77" s="239"/>
    </row>
    <row r="78" spans="1:64" s="14" customFormat="1" ht="12.75">
      <c r="A78" s="240"/>
      <c r="B78" s="241"/>
      <c r="C78" s="241"/>
      <c r="D78" s="241"/>
      <c r="E78" s="241"/>
      <c r="F78" s="242"/>
      <c r="G78" s="120" t="s">
        <v>208</v>
      </c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96"/>
      <c r="AI78" s="97"/>
      <c r="AJ78" s="97"/>
      <c r="AK78" s="97"/>
      <c r="AL78" s="97"/>
      <c r="AM78" s="98"/>
      <c r="AN78" s="234"/>
      <c r="AO78" s="235"/>
      <c r="AP78" s="235"/>
      <c r="AQ78" s="235"/>
      <c r="AR78" s="235"/>
      <c r="AS78" s="235"/>
      <c r="AT78" s="235"/>
      <c r="AU78" s="235"/>
      <c r="AV78" s="236"/>
      <c r="AW78" s="234"/>
      <c r="AX78" s="235"/>
      <c r="AY78" s="235"/>
      <c r="AZ78" s="235"/>
      <c r="BA78" s="235"/>
      <c r="BB78" s="235"/>
      <c r="BC78" s="235"/>
      <c r="BD78" s="235"/>
      <c r="BE78" s="236"/>
      <c r="BF78" s="237"/>
      <c r="BG78" s="238"/>
      <c r="BH78" s="238"/>
      <c r="BI78" s="238"/>
      <c r="BJ78" s="238"/>
      <c r="BK78" s="238"/>
      <c r="BL78" s="239"/>
    </row>
    <row r="79" spans="1:64" s="14" customFormat="1" ht="12.75">
      <c r="A79" s="240"/>
      <c r="B79" s="241"/>
      <c r="C79" s="241"/>
      <c r="D79" s="241"/>
      <c r="E79" s="241"/>
      <c r="F79" s="242"/>
      <c r="G79" s="120" t="s">
        <v>209</v>
      </c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96"/>
      <c r="AI79" s="97"/>
      <c r="AJ79" s="97"/>
      <c r="AK79" s="97"/>
      <c r="AL79" s="97"/>
      <c r="AM79" s="98"/>
      <c r="AN79" s="234"/>
      <c r="AO79" s="235"/>
      <c r="AP79" s="235"/>
      <c r="AQ79" s="235"/>
      <c r="AR79" s="235"/>
      <c r="AS79" s="235"/>
      <c r="AT79" s="235"/>
      <c r="AU79" s="235"/>
      <c r="AV79" s="236"/>
      <c r="AW79" s="234"/>
      <c r="AX79" s="235"/>
      <c r="AY79" s="235"/>
      <c r="AZ79" s="235"/>
      <c r="BA79" s="235"/>
      <c r="BB79" s="235"/>
      <c r="BC79" s="235"/>
      <c r="BD79" s="235"/>
      <c r="BE79" s="236"/>
      <c r="BF79" s="237"/>
      <c r="BG79" s="238"/>
      <c r="BH79" s="238"/>
      <c r="BI79" s="238"/>
      <c r="BJ79" s="238"/>
      <c r="BK79" s="238"/>
      <c r="BL79" s="239"/>
    </row>
    <row r="80" spans="1:64" s="14" customFormat="1" ht="12.75">
      <c r="A80" s="240"/>
      <c r="B80" s="241"/>
      <c r="C80" s="241"/>
      <c r="D80" s="241"/>
      <c r="E80" s="241"/>
      <c r="F80" s="242"/>
      <c r="G80" s="120" t="s">
        <v>210</v>
      </c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96"/>
      <c r="AI80" s="97"/>
      <c r="AJ80" s="97"/>
      <c r="AK80" s="97"/>
      <c r="AL80" s="97"/>
      <c r="AM80" s="98"/>
      <c r="AN80" s="234"/>
      <c r="AO80" s="235"/>
      <c r="AP80" s="235"/>
      <c r="AQ80" s="235"/>
      <c r="AR80" s="235"/>
      <c r="AS80" s="235"/>
      <c r="AT80" s="235"/>
      <c r="AU80" s="235"/>
      <c r="AV80" s="236"/>
      <c r="AW80" s="234"/>
      <c r="AX80" s="235"/>
      <c r="AY80" s="235"/>
      <c r="AZ80" s="235"/>
      <c r="BA80" s="235"/>
      <c r="BB80" s="235"/>
      <c r="BC80" s="235"/>
      <c r="BD80" s="235"/>
      <c r="BE80" s="236"/>
      <c r="BF80" s="237"/>
      <c r="BG80" s="238"/>
      <c r="BH80" s="238"/>
      <c r="BI80" s="238"/>
      <c r="BJ80" s="238"/>
      <c r="BK80" s="238"/>
      <c r="BL80" s="239"/>
    </row>
    <row r="81" spans="1:64" s="14" customFormat="1" ht="12.75">
      <c r="A81" s="187"/>
      <c r="B81" s="188"/>
      <c r="C81" s="188"/>
      <c r="D81" s="188"/>
      <c r="E81" s="188"/>
      <c r="F81" s="189"/>
      <c r="G81" s="121" t="s">
        <v>211</v>
      </c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99"/>
      <c r="AI81" s="100"/>
      <c r="AJ81" s="100"/>
      <c r="AK81" s="100"/>
      <c r="AL81" s="100"/>
      <c r="AM81" s="101"/>
      <c r="AN81" s="180"/>
      <c r="AO81" s="181"/>
      <c r="AP81" s="181"/>
      <c r="AQ81" s="181"/>
      <c r="AR81" s="181"/>
      <c r="AS81" s="181"/>
      <c r="AT81" s="181"/>
      <c r="AU81" s="181"/>
      <c r="AV81" s="182"/>
      <c r="AW81" s="180"/>
      <c r="AX81" s="181"/>
      <c r="AY81" s="181"/>
      <c r="AZ81" s="181"/>
      <c r="BA81" s="181"/>
      <c r="BB81" s="181"/>
      <c r="BC81" s="181"/>
      <c r="BD81" s="181"/>
      <c r="BE81" s="182"/>
      <c r="BF81" s="131"/>
      <c r="BG81" s="132"/>
      <c r="BH81" s="132"/>
      <c r="BI81" s="132"/>
      <c r="BJ81" s="132"/>
      <c r="BK81" s="132"/>
      <c r="BL81" s="133"/>
    </row>
    <row r="82" spans="1:64" s="14" customFormat="1" ht="12.75">
      <c r="A82" s="15"/>
      <c r="B82" s="16"/>
      <c r="C82" s="16"/>
      <c r="D82" s="16"/>
      <c r="E82" s="16"/>
      <c r="F82" s="17"/>
      <c r="G82" s="174" t="s">
        <v>212</v>
      </c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6"/>
      <c r="AH82" s="190"/>
      <c r="AI82" s="191"/>
      <c r="AJ82" s="191"/>
      <c r="AK82" s="191"/>
      <c r="AL82" s="191"/>
      <c r="AM82" s="192"/>
      <c r="AN82" s="163"/>
      <c r="AO82" s="164"/>
      <c r="AP82" s="164"/>
      <c r="AQ82" s="164"/>
      <c r="AR82" s="164"/>
      <c r="AS82" s="164"/>
      <c r="AT82" s="164"/>
      <c r="AU82" s="164"/>
      <c r="AV82" s="165"/>
      <c r="AW82" s="163"/>
      <c r="AX82" s="164"/>
      <c r="AY82" s="164"/>
      <c r="AZ82" s="164"/>
      <c r="BA82" s="164"/>
      <c r="BB82" s="164"/>
      <c r="BC82" s="164"/>
      <c r="BD82" s="164"/>
      <c r="BE82" s="165"/>
      <c r="BF82" s="163"/>
      <c r="BG82" s="164"/>
      <c r="BH82" s="164"/>
      <c r="BI82" s="164"/>
      <c r="BJ82" s="164"/>
      <c r="BK82" s="164"/>
      <c r="BL82" s="165"/>
    </row>
    <row r="83" spans="1:64" s="14" customFormat="1" ht="12.75">
      <c r="A83" s="15"/>
      <c r="B83" s="16"/>
      <c r="C83" s="16"/>
      <c r="D83" s="16"/>
      <c r="E83" s="16"/>
      <c r="F83" s="17"/>
      <c r="G83" s="174" t="s">
        <v>213</v>
      </c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6"/>
      <c r="AH83" s="190" t="s">
        <v>6</v>
      </c>
      <c r="AI83" s="191"/>
      <c r="AJ83" s="191"/>
      <c r="AK83" s="191"/>
      <c r="AL83" s="191"/>
      <c r="AM83" s="192"/>
      <c r="AN83" s="163"/>
      <c r="AO83" s="164"/>
      <c r="AP83" s="164"/>
      <c r="AQ83" s="164"/>
      <c r="AR83" s="164"/>
      <c r="AS83" s="164"/>
      <c r="AT83" s="164"/>
      <c r="AU83" s="164"/>
      <c r="AV83" s="165"/>
      <c r="AW83" s="163"/>
      <c r="AX83" s="164"/>
      <c r="AY83" s="164"/>
      <c r="AZ83" s="164"/>
      <c r="BA83" s="164"/>
      <c r="BB83" s="164"/>
      <c r="BC83" s="164"/>
      <c r="BD83" s="164"/>
      <c r="BE83" s="165"/>
      <c r="BF83" s="163"/>
      <c r="BG83" s="164"/>
      <c r="BH83" s="164"/>
      <c r="BI83" s="164"/>
      <c r="BJ83" s="164"/>
      <c r="BK83" s="164"/>
      <c r="BL83" s="165"/>
    </row>
    <row r="84" spans="1:64" s="14" customFormat="1" ht="12.75">
      <c r="A84" s="269" t="s">
        <v>16</v>
      </c>
      <c r="B84" s="270"/>
      <c r="C84" s="270"/>
      <c r="D84" s="270"/>
      <c r="E84" s="270"/>
      <c r="F84" s="271"/>
      <c r="G84" s="279" t="s">
        <v>214</v>
      </c>
      <c r="H84" s="280"/>
      <c r="I84" s="280"/>
      <c r="J84" s="280"/>
      <c r="K84" s="280"/>
      <c r="L84" s="280"/>
      <c r="M84" s="280"/>
      <c r="N84" s="280"/>
      <c r="O84" s="280"/>
      <c r="P84" s="280"/>
      <c r="Q84" s="280"/>
      <c r="R84" s="280"/>
      <c r="S84" s="280"/>
      <c r="T84" s="280"/>
      <c r="U84" s="280"/>
      <c r="V84" s="280"/>
      <c r="W84" s="280"/>
      <c r="X84" s="280"/>
      <c r="Y84" s="280"/>
      <c r="Z84" s="280"/>
      <c r="AA84" s="280"/>
      <c r="AB84" s="280"/>
      <c r="AC84" s="280"/>
      <c r="AD84" s="280"/>
      <c r="AE84" s="280"/>
      <c r="AF84" s="280"/>
      <c r="AG84" s="281"/>
      <c r="AH84" s="261" t="s">
        <v>6</v>
      </c>
      <c r="AI84" s="262"/>
      <c r="AJ84" s="262"/>
      <c r="AK84" s="262"/>
      <c r="AL84" s="262"/>
      <c r="AM84" s="263"/>
      <c r="AN84" s="177"/>
      <c r="AO84" s="178"/>
      <c r="AP84" s="178"/>
      <c r="AQ84" s="178"/>
      <c r="AR84" s="178"/>
      <c r="AS84" s="178"/>
      <c r="AT84" s="178"/>
      <c r="AU84" s="178"/>
      <c r="AV84" s="179"/>
      <c r="AW84" s="243"/>
      <c r="AX84" s="244"/>
      <c r="AY84" s="244"/>
      <c r="AZ84" s="244"/>
      <c r="BA84" s="244"/>
      <c r="BB84" s="244"/>
      <c r="BC84" s="244"/>
      <c r="BD84" s="244"/>
      <c r="BE84" s="245"/>
      <c r="BF84" s="273"/>
      <c r="BG84" s="274"/>
      <c r="BH84" s="274"/>
      <c r="BI84" s="274"/>
      <c r="BJ84" s="274"/>
      <c r="BK84" s="274"/>
      <c r="BL84" s="275"/>
    </row>
    <row r="85" spans="1:64" s="14" customFormat="1" ht="12.75">
      <c r="A85" s="150" t="s">
        <v>215</v>
      </c>
      <c r="B85" s="151"/>
      <c r="C85" s="151"/>
      <c r="D85" s="151"/>
      <c r="E85" s="151"/>
      <c r="F85" s="151"/>
      <c r="G85" s="276" t="s">
        <v>216</v>
      </c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  <c r="AA85" s="277"/>
      <c r="AB85" s="277"/>
      <c r="AC85" s="277"/>
      <c r="AD85" s="277"/>
      <c r="AE85" s="277"/>
      <c r="AF85" s="277"/>
      <c r="AG85" s="277"/>
      <c r="AH85" s="276" t="s">
        <v>6</v>
      </c>
      <c r="AI85" s="277"/>
      <c r="AJ85" s="277"/>
      <c r="AK85" s="277"/>
      <c r="AL85" s="277"/>
      <c r="AM85" s="278"/>
      <c r="AN85" s="177"/>
      <c r="AO85" s="178"/>
      <c r="AP85" s="178"/>
      <c r="AQ85" s="178"/>
      <c r="AR85" s="178"/>
      <c r="AS85" s="178"/>
      <c r="AT85" s="178"/>
      <c r="AU85" s="178"/>
      <c r="AV85" s="179"/>
      <c r="AW85" s="177"/>
      <c r="AX85" s="178"/>
      <c r="AY85" s="178"/>
      <c r="AZ85" s="178"/>
      <c r="BA85" s="178"/>
      <c r="BB85" s="178"/>
      <c r="BC85" s="178"/>
      <c r="BD85" s="178"/>
      <c r="BE85" s="179"/>
      <c r="BF85" s="177"/>
      <c r="BG85" s="178"/>
      <c r="BH85" s="178"/>
      <c r="BI85" s="178"/>
      <c r="BJ85" s="178"/>
      <c r="BK85" s="178"/>
      <c r="BL85" s="179"/>
    </row>
    <row r="86" spans="1:64" s="14" customFormat="1" ht="12.75">
      <c r="A86" s="18"/>
      <c r="B86" s="151"/>
      <c r="C86" s="151"/>
      <c r="D86" s="151"/>
      <c r="E86" s="151"/>
      <c r="F86" s="151"/>
      <c r="G86" s="264" t="s">
        <v>217</v>
      </c>
      <c r="H86" s="265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265"/>
      <c r="T86" s="265"/>
      <c r="U86" s="265"/>
      <c r="V86" s="265"/>
      <c r="W86" s="265"/>
      <c r="X86" s="265"/>
      <c r="Y86" s="265"/>
      <c r="Z86" s="265"/>
      <c r="AA86" s="265"/>
      <c r="AB86" s="265"/>
      <c r="AC86" s="265"/>
      <c r="AD86" s="265"/>
      <c r="AE86" s="265"/>
      <c r="AF86" s="265"/>
      <c r="AG86" s="265"/>
      <c r="AH86" s="266"/>
      <c r="AI86" s="267"/>
      <c r="AJ86" s="267"/>
      <c r="AK86" s="267"/>
      <c r="AL86" s="267"/>
      <c r="AM86" s="268"/>
      <c r="AN86" s="180"/>
      <c r="AO86" s="181"/>
      <c r="AP86" s="181"/>
      <c r="AQ86" s="181"/>
      <c r="AR86" s="181"/>
      <c r="AS86" s="181"/>
      <c r="AT86" s="181"/>
      <c r="AU86" s="181"/>
      <c r="AV86" s="182"/>
      <c r="AW86" s="180"/>
      <c r="AX86" s="181"/>
      <c r="AY86" s="181"/>
      <c r="AZ86" s="181"/>
      <c r="BA86" s="181"/>
      <c r="BB86" s="181"/>
      <c r="BC86" s="181"/>
      <c r="BD86" s="181"/>
      <c r="BE86" s="182"/>
      <c r="BF86" s="180"/>
      <c r="BG86" s="181"/>
      <c r="BH86" s="181"/>
      <c r="BI86" s="181"/>
      <c r="BJ86" s="181"/>
      <c r="BK86" s="181"/>
      <c r="BL86" s="182"/>
    </row>
    <row r="87" spans="1:64" s="14" customFormat="1" ht="12.75">
      <c r="A87" s="269" t="s">
        <v>218</v>
      </c>
      <c r="B87" s="270"/>
      <c r="C87" s="270"/>
      <c r="D87" s="270"/>
      <c r="E87" s="270"/>
      <c r="F87" s="271"/>
      <c r="G87" s="264" t="s">
        <v>219</v>
      </c>
      <c r="H87" s="265"/>
      <c r="I87" s="265"/>
      <c r="J87" s="265"/>
      <c r="K87" s="265"/>
      <c r="L87" s="265"/>
      <c r="M87" s="265"/>
      <c r="N87" s="265"/>
      <c r="O87" s="265"/>
      <c r="P87" s="265"/>
      <c r="Q87" s="265"/>
      <c r="R87" s="265"/>
      <c r="S87" s="265"/>
      <c r="T87" s="265"/>
      <c r="U87" s="265"/>
      <c r="V87" s="265"/>
      <c r="W87" s="265"/>
      <c r="X87" s="265"/>
      <c r="Y87" s="265"/>
      <c r="Z87" s="265"/>
      <c r="AA87" s="265"/>
      <c r="AB87" s="265"/>
      <c r="AC87" s="265"/>
      <c r="AD87" s="265"/>
      <c r="AE87" s="265"/>
      <c r="AF87" s="265"/>
      <c r="AG87" s="272"/>
      <c r="AH87" s="261" t="s">
        <v>6</v>
      </c>
      <c r="AI87" s="262"/>
      <c r="AJ87" s="262"/>
      <c r="AK87" s="262"/>
      <c r="AL87" s="262"/>
      <c r="AM87" s="263"/>
      <c r="AN87" s="180">
        <v>4277.03</v>
      </c>
      <c r="AO87" s="181"/>
      <c r="AP87" s="181"/>
      <c r="AQ87" s="181"/>
      <c r="AR87" s="181"/>
      <c r="AS87" s="181"/>
      <c r="AT87" s="181"/>
      <c r="AU87" s="181"/>
      <c r="AV87" s="182"/>
      <c r="AW87" s="180">
        <v>2106.8</v>
      </c>
      <c r="AX87" s="181"/>
      <c r="AY87" s="181"/>
      <c r="AZ87" s="181"/>
      <c r="BA87" s="181"/>
      <c r="BB87" s="181"/>
      <c r="BC87" s="181"/>
      <c r="BD87" s="181"/>
      <c r="BE87" s="182"/>
      <c r="BF87" s="147"/>
      <c r="BG87" s="148"/>
      <c r="BH87" s="148"/>
      <c r="BI87" s="148"/>
      <c r="BJ87" s="148"/>
      <c r="BK87" s="148"/>
      <c r="BL87" s="149"/>
    </row>
    <row r="88" spans="1:64" s="14" customFormat="1" ht="12.75">
      <c r="A88" s="150" t="s">
        <v>220</v>
      </c>
      <c r="B88" s="151"/>
      <c r="C88" s="151"/>
      <c r="D88" s="151"/>
      <c r="E88" s="151"/>
      <c r="F88" s="152"/>
      <c r="G88" s="19" t="s">
        <v>221</v>
      </c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1"/>
      <c r="AH88" s="261"/>
      <c r="AI88" s="262"/>
      <c r="AJ88" s="262"/>
      <c r="AK88" s="262"/>
      <c r="AL88" s="262"/>
      <c r="AM88" s="263"/>
      <c r="AN88" s="163"/>
      <c r="AO88" s="164"/>
      <c r="AP88" s="164"/>
      <c r="AQ88" s="164"/>
      <c r="AR88" s="164"/>
      <c r="AS88" s="164"/>
      <c r="AT88" s="164"/>
      <c r="AU88" s="164"/>
      <c r="AV88" s="165"/>
      <c r="AW88" s="163"/>
      <c r="AX88" s="164"/>
      <c r="AY88" s="164"/>
      <c r="AZ88" s="164"/>
      <c r="BA88" s="164"/>
      <c r="BB88" s="164"/>
      <c r="BC88" s="164"/>
      <c r="BD88" s="164"/>
      <c r="BE88" s="165"/>
      <c r="BF88" s="163"/>
      <c r="BG88" s="164"/>
      <c r="BH88" s="164"/>
      <c r="BI88" s="164"/>
      <c r="BJ88" s="164"/>
      <c r="BK88" s="164"/>
      <c r="BL88" s="165"/>
    </row>
    <row r="89" spans="1:64" s="14" customFormat="1" ht="12.75">
      <c r="A89" s="150"/>
      <c r="B89" s="151"/>
      <c r="C89" s="151"/>
      <c r="D89" s="151"/>
      <c r="E89" s="151"/>
      <c r="F89" s="152"/>
      <c r="G89" s="19" t="s">
        <v>217</v>
      </c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1"/>
      <c r="AH89" s="261"/>
      <c r="AI89" s="262"/>
      <c r="AJ89" s="262"/>
      <c r="AK89" s="262"/>
      <c r="AL89" s="262"/>
      <c r="AM89" s="263"/>
      <c r="AN89" s="163"/>
      <c r="AO89" s="164"/>
      <c r="AP89" s="164"/>
      <c r="AQ89" s="164"/>
      <c r="AR89" s="164"/>
      <c r="AS89" s="164"/>
      <c r="AT89" s="164"/>
      <c r="AU89" s="164"/>
      <c r="AV89" s="165"/>
      <c r="AW89" s="163"/>
      <c r="AX89" s="164"/>
      <c r="AY89" s="164"/>
      <c r="AZ89" s="164"/>
      <c r="BA89" s="164"/>
      <c r="BB89" s="164"/>
      <c r="BC89" s="164"/>
      <c r="BD89" s="164"/>
      <c r="BE89" s="165"/>
      <c r="BF89" s="163"/>
      <c r="BG89" s="164"/>
      <c r="BH89" s="164"/>
      <c r="BI89" s="164"/>
      <c r="BJ89" s="164"/>
      <c r="BK89" s="164"/>
      <c r="BL89" s="165"/>
    </row>
    <row r="90" spans="1:64" s="14" customFormat="1" ht="12.75" customHeight="1" hidden="1">
      <c r="A90" s="150"/>
      <c r="B90" s="151"/>
      <c r="C90" s="151"/>
      <c r="D90" s="151"/>
      <c r="E90" s="151"/>
      <c r="F90" s="152"/>
      <c r="G90" s="174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6"/>
      <c r="AH90" s="261"/>
      <c r="AI90" s="262"/>
      <c r="AJ90" s="262"/>
      <c r="AK90" s="262"/>
      <c r="AL90" s="262"/>
      <c r="AM90" s="263"/>
      <c r="AN90" s="163"/>
      <c r="AO90" s="164"/>
      <c r="AP90" s="164"/>
      <c r="AQ90" s="164"/>
      <c r="AR90" s="164"/>
      <c r="AS90" s="164"/>
      <c r="AT90" s="164"/>
      <c r="AU90" s="164"/>
      <c r="AV90" s="165"/>
      <c r="AW90" s="163"/>
      <c r="AX90" s="164"/>
      <c r="AY90" s="164"/>
      <c r="AZ90" s="164"/>
      <c r="BA90" s="164"/>
      <c r="BB90" s="164"/>
      <c r="BC90" s="164"/>
      <c r="BD90" s="164"/>
      <c r="BE90" s="165"/>
      <c r="BF90" s="163"/>
      <c r="BG90" s="164"/>
      <c r="BH90" s="164"/>
      <c r="BI90" s="164"/>
      <c r="BJ90" s="164"/>
      <c r="BK90" s="164"/>
      <c r="BL90" s="165"/>
    </row>
    <row r="91" spans="1:64" s="14" customFormat="1" ht="12.75" hidden="1">
      <c r="A91" s="184"/>
      <c r="B91" s="185"/>
      <c r="C91" s="185"/>
      <c r="D91" s="185"/>
      <c r="E91" s="185"/>
      <c r="F91" s="186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3" t="s">
        <v>6</v>
      </c>
      <c r="AI91" s="94"/>
      <c r="AJ91" s="94"/>
      <c r="AK91" s="94"/>
      <c r="AL91" s="94"/>
      <c r="AM91" s="95"/>
      <c r="AN91" s="243"/>
      <c r="AO91" s="244"/>
      <c r="AP91" s="244"/>
      <c r="AQ91" s="244"/>
      <c r="AR91" s="244"/>
      <c r="AS91" s="244"/>
      <c r="AT91" s="244"/>
      <c r="AU91" s="244"/>
      <c r="AV91" s="245"/>
      <c r="AW91" s="252"/>
      <c r="AX91" s="253"/>
      <c r="AY91" s="253"/>
      <c r="AZ91" s="253"/>
      <c r="BA91" s="253"/>
      <c r="BB91" s="253"/>
      <c r="BC91" s="253"/>
      <c r="BD91" s="253"/>
      <c r="BE91" s="254"/>
      <c r="BF91" s="128"/>
      <c r="BG91" s="129"/>
      <c r="BH91" s="129"/>
      <c r="BI91" s="129"/>
      <c r="BJ91" s="129"/>
      <c r="BK91" s="129"/>
      <c r="BL91" s="130"/>
    </row>
    <row r="92" spans="1:64" s="14" customFormat="1" ht="12.75" hidden="1">
      <c r="A92" s="240"/>
      <c r="B92" s="241"/>
      <c r="C92" s="241"/>
      <c r="D92" s="241"/>
      <c r="E92" s="241"/>
      <c r="F92" s="242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96"/>
      <c r="AI92" s="97"/>
      <c r="AJ92" s="97"/>
      <c r="AK92" s="97"/>
      <c r="AL92" s="97"/>
      <c r="AM92" s="98"/>
      <c r="AN92" s="246"/>
      <c r="AO92" s="247"/>
      <c r="AP92" s="247"/>
      <c r="AQ92" s="247"/>
      <c r="AR92" s="247"/>
      <c r="AS92" s="247"/>
      <c r="AT92" s="247"/>
      <c r="AU92" s="247"/>
      <c r="AV92" s="248"/>
      <c r="AW92" s="255"/>
      <c r="AX92" s="256"/>
      <c r="AY92" s="256"/>
      <c r="AZ92" s="256"/>
      <c r="BA92" s="256"/>
      <c r="BB92" s="256"/>
      <c r="BC92" s="256"/>
      <c r="BD92" s="256"/>
      <c r="BE92" s="257"/>
      <c r="BF92" s="237"/>
      <c r="BG92" s="238"/>
      <c r="BH92" s="238"/>
      <c r="BI92" s="238"/>
      <c r="BJ92" s="238"/>
      <c r="BK92" s="238"/>
      <c r="BL92" s="239"/>
    </row>
    <row r="93" spans="1:64" s="14" customFormat="1" ht="12.75" hidden="1">
      <c r="A93" s="187"/>
      <c r="B93" s="188"/>
      <c r="C93" s="188"/>
      <c r="D93" s="188"/>
      <c r="E93" s="188"/>
      <c r="F93" s="189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99"/>
      <c r="AI93" s="100"/>
      <c r="AJ93" s="100"/>
      <c r="AK93" s="100"/>
      <c r="AL93" s="100"/>
      <c r="AM93" s="101"/>
      <c r="AN93" s="249"/>
      <c r="AO93" s="250"/>
      <c r="AP93" s="250"/>
      <c r="AQ93" s="250"/>
      <c r="AR93" s="250"/>
      <c r="AS93" s="250"/>
      <c r="AT93" s="250"/>
      <c r="AU93" s="250"/>
      <c r="AV93" s="251"/>
      <c r="AW93" s="258"/>
      <c r="AX93" s="259"/>
      <c r="AY93" s="259"/>
      <c r="AZ93" s="259"/>
      <c r="BA93" s="259"/>
      <c r="BB93" s="259"/>
      <c r="BC93" s="259"/>
      <c r="BD93" s="259"/>
      <c r="BE93" s="260"/>
      <c r="BF93" s="131"/>
      <c r="BG93" s="132"/>
      <c r="BH93" s="132"/>
      <c r="BI93" s="132"/>
      <c r="BJ93" s="132"/>
      <c r="BK93" s="132"/>
      <c r="BL93" s="133"/>
    </row>
    <row r="94" spans="1:64" s="14" customFormat="1" ht="12.75">
      <c r="A94" s="83" t="s">
        <v>17</v>
      </c>
      <c r="B94" s="84"/>
      <c r="C94" s="84"/>
      <c r="D94" s="84"/>
      <c r="E94" s="84"/>
      <c r="F94" s="85"/>
      <c r="G94" s="92" t="s">
        <v>222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3" t="s">
        <v>6</v>
      </c>
      <c r="AI94" s="94"/>
      <c r="AJ94" s="94"/>
      <c r="AK94" s="94"/>
      <c r="AL94" s="94"/>
      <c r="AM94" s="95"/>
      <c r="AN94" s="177">
        <f>AN27+AN34+AN37</f>
        <v>11683.31</v>
      </c>
      <c r="AO94" s="178"/>
      <c r="AP94" s="178"/>
      <c r="AQ94" s="178"/>
      <c r="AR94" s="178"/>
      <c r="AS94" s="178"/>
      <c r="AT94" s="178"/>
      <c r="AU94" s="178"/>
      <c r="AV94" s="179"/>
      <c r="AW94" s="177">
        <f>AW27+AW34+AW37</f>
        <v>12332.76</v>
      </c>
      <c r="AX94" s="178"/>
      <c r="AY94" s="178"/>
      <c r="AZ94" s="178"/>
      <c r="BA94" s="178"/>
      <c r="BB94" s="178"/>
      <c r="BC94" s="178"/>
      <c r="BD94" s="178"/>
      <c r="BE94" s="179"/>
      <c r="BF94" s="128"/>
      <c r="BG94" s="129"/>
      <c r="BH94" s="129"/>
      <c r="BI94" s="129"/>
      <c r="BJ94" s="129"/>
      <c r="BK94" s="129"/>
      <c r="BL94" s="130"/>
    </row>
    <row r="95" spans="1:64" s="14" customFormat="1" ht="12.75">
      <c r="A95" s="89"/>
      <c r="B95" s="90"/>
      <c r="C95" s="90"/>
      <c r="D95" s="90"/>
      <c r="E95" s="90"/>
      <c r="F95" s="91"/>
      <c r="G95" s="121" t="s">
        <v>223</v>
      </c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99"/>
      <c r="AI95" s="100"/>
      <c r="AJ95" s="100"/>
      <c r="AK95" s="100"/>
      <c r="AL95" s="100"/>
      <c r="AM95" s="101"/>
      <c r="AN95" s="180"/>
      <c r="AO95" s="181"/>
      <c r="AP95" s="181"/>
      <c r="AQ95" s="181"/>
      <c r="AR95" s="181"/>
      <c r="AS95" s="181"/>
      <c r="AT95" s="181"/>
      <c r="AU95" s="181"/>
      <c r="AV95" s="182"/>
      <c r="AW95" s="180"/>
      <c r="AX95" s="181"/>
      <c r="AY95" s="181"/>
      <c r="AZ95" s="181"/>
      <c r="BA95" s="181"/>
      <c r="BB95" s="181"/>
      <c r="BC95" s="181"/>
      <c r="BD95" s="181"/>
      <c r="BE95" s="182"/>
      <c r="BF95" s="131"/>
      <c r="BG95" s="132"/>
      <c r="BH95" s="132"/>
      <c r="BI95" s="132"/>
      <c r="BJ95" s="132"/>
      <c r="BK95" s="132"/>
      <c r="BL95" s="133"/>
    </row>
    <row r="96" spans="1:64" s="14" customFormat="1" ht="12.75">
      <c r="A96" s="83" t="s">
        <v>18</v>
      </c>
      <c r="B96" s="84"/>
      <c r="C96" s="84"/>
      <c r="D96" s="84"/>
      <c r="E96" s="84"/>
      <c r="F96" s="85"/>
      <c r="G96" s="92" t="s">
        <v>224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3" t="s">
        <v>6</v>
      </c>
      <c r="AI96" s="94"/>
      <c r="AJ96" s="94"/>
      <c r="AK96" s="94"/>
      <c r="AL96" s="94"/>
      <c r="AM96" s="95"/>
      <c r="AN96" s="243">
        <v>15156.53</v>
      </c>
      <c r="AO96" s="244"/>
      <c r="AP96" s="244"/>
      <c r="AQ96" s="244"/>
      <c r="AR96" s="244"/>
      <c r="AS96" s="244"/>
      <c r="AT96" s="244"/>
      <c r="AU96" s="244"/>
      <c r="AV96" s="245"/>
      <c r="AW96" s="177">
        <v>12678</v>
      </c>
      <c r="AX96" s="178"/>
      <c r="AY96" s="178"/>
      <c r="AZ96" s="178"/>
      <c r="BA96" s="178"/>
      <c r="BB96" s="178"/>
      <c r="BC96" s="178"/>
      <c r="BD96" s="178"/>
      <c r="BE96" s="179"/>
      <c r="BF96" s="128"/>
      <c r="BG96" s="129"/>
      <c r="BH96" s="129"/>
      <c r="BI96" s="129"/>
      <c r="BJ96" s="129"/>
      <c r="BK96" s="129"/>
      <c r="BL96" s="130"/>
    </row>
    <row r="97" spans="1:64" s="14" customFormat="1" ht="12.75">
      <c r="A97" s="86"/>
      <c r="B97" s="87"/>
      <c r="C97" s="87"/>
      <c r="D97" s="87"/>
      <c r="E97" s="87"/>
      <c r="F97" s="88"/>
      <c r="G97" s="120" t="s">
        <v>225</v>
      </c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96"/>
      <c r="AI97" s="97"/>
      <c r="AJ97" s="97"/>
      <c r="AK97" s="97"/>
      <c r="AL97" s="97"/>
      <c r="AM97" s="98"/>
      <c r="AN97" s="246"/>
      <c r="AO97" s="247"/>
      <c r="AP97" s="247"/>
      <c r="AQ97" s="247"/>
      <c r="AR97" s="247"/>
      <c r="AS97" s="247"/>
      <c r="AT97" s="247"/>
      <c r="AU97" s="247"/>
      <c r="AV97" s="248"/>
      <c r="AW97" s="234"/>
      <c r="AX97" s="235"/>
      <c r="AY97" s="235"/>
      <c r="AZ97" s="235"/>
      <c r="BA97" s="235"/>
      <c r="BB97" s="235"/>
      <c r="BC97" s="235"/>
      <c r="BD97" s="235"/>
      <c r="BE97" s="236"/>
      <c r="BF97" s="237"/>
      <c r="BG97" s="238"/>
      <c r="BH97" s="238"/>
      <c r="BI97" s="238"/>
      <c r="BJ97" s="238"/>
      <c r="BK97" s="238"/>
      <c r="BL97" s="239"/>
    </row>
    <row r="98" spans="1:64" s="14" customFormat="1" ht="12.75">
      <c r="A98" s="89"/>
      <c r="B98" s="90"/>
      <c r="C98" s="90"/>
      <c r="D98" s="90"/>
      <c r="E98" s="90"/>
      <c r="F98" s="91"/>
      <c r="G98" s="121" t="s">
        <v>226</v>
      </c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99"/>
      <c r="AI98" s="100"/>
      <c r="AJ98" s="100"/>
      <c r="AK98" s="100"/>
      <c r="AL98" s="100"/>
      <c r="AM98" s="101"/>
      <c r="AN98" s="249"/>
      <c r="AO98" s="250"/>
      <c r="AP98" s="250"/>
      <c r="AQ98" s="250"/>
      <c r="AR98" s="250"/>
      <c r="AS98" s="250"/>
      <c r="AT98" s="250"/>
      <c r="AU98" s="250"/>
      <c r="AV98" s="251"/>
      <c r="AW98" s="180"/>
      <c r="AX98" s="181"/>
      <c r="AY98" s="181"/>
      <c r="AZ98" s="181"/>
      <c r="BA98" s="181"/>
      <c r="BB98" s="181"/>
      <c r="BC98" s="181"/>
      <c r="BD98" s="181"/>
      <c r="BE98" s="182"/>
      <c r="BF98" s="131"/>
      <c r="BG98" s="132"/>
      <c r="BH98" s="132"/>
      <c r="BI98" s="132"/>
      <c r="BJ98" s="132"/>
      <c r="BK98" s="132"/>
      <c r="BL98" s="133"/>
    </row>
    <row r="99" spans="1:64" s="14" customFormat="1" ht="12.75">
      <c r="A99" s="184" t="s">
        <v>8</v>
      </c>
      <c r="B99" s="185"/>
      <c r="C99" s="185"/>
      <c r="D99" s="185"/>
      <c r="E99" s="185"/>
      <c r="F99" s="186"/>
      <c r="G99" s="92" t="s">
        <v>227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3" t="s">
        <v>228</v>
      </c>
      <c r="AI99" s="94"/>
      <c r="AJ99" s="94"/>
      <c r="AK99" s="94"/>
      <c r="AL99" s="94"/>
      <c r="AM99" s="95"/>
      <c r="AN99" s="177">
        <v>1.95</v>
      </c>
      <c r="AO99" s="178"/>
      <c r="AP99" s="178"/>
      <c r="AQ99" s="178"/>
      <c r="AR99" s="178"/>
      <c r="AS99" s="178"/>
      <c r="AT99" s="178"/>
      <c r="AU99" s="178"/>
      <c r="AV99" s="179"/>
      <c r="AW99" s="177">
        <v>1.615</v>
      </c>
      <c r="AX99" s="178"/>
      <c r="AY99" s="178"/>
      <c r="AZ99" s="178"/>
      <c r="BA99" s="178"/>
      <c r="BB99" s="178"/>
      <c r="BC99" s="178"/>
      <c r="BD99" s="178"/>
      <c r="BE99" s="179"/>
      <c r="BF99" s="128"/>
      <c r="BG99" s="129"/>
      <c r="BH99" s="129"/>
      <c r="BI99" s="129"/>
      <c r="BJ99" s="129"/>
      <c r="BK99" s="129"/>
      <c r="BL99" s="130"/>
    </row>
    <row r="100" spans="1:64" s="14" customFormat="1" ht="12.75">
      <c r="A100" s="187"/>
      <c r="B100" s="188"/>
      <c r="C100" s="188"/>
      <c r="D100" s="188"/>
      <c r="E100" s="188"/>
      <c r="F100" s="189"/>
      <c r="G100" s="121" t="s">
        <v>229</v>
      </c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99"/>
      <c r="AI100" s="100"/>
      <c r="AJ100" s="100"/>
      <c r="AK100" s="100"/>
      <c r="AL100" s="100"/>
      <c r="AM100" s="101"/>
      <c r="AN100" s="180"/>
      <c r="AO100" s="181"/>
      <c r="AP100" s="181"/>
      <c r="AQ100" s="181"/>
      <c r="AR100" s="181"/>
      <c r="AS100" s="181"/>
      <c r="AT100" s="181"/>
      <c r="AU100" s="181"/>
      <c r="AV100" s="182"/>
      <c r="AW100" s="180"/>
      <c r="AX100" s="181"/>
      <c r="AY100" s="181"/>
      <c r="AZ100" s="181"/>
      <c r="BA100" s="181"/>
      <c r="BB100" s="181"/>
      <c r="BC100" s="181"/>
      <c r="BD100" s="181"/>
      <c r="BE100" s="182"/>
      <c r="BF100" s="131"/>
      <c r="BG100" s="132"/>
      <c r="BH100" s="132"/>
      <c r="BI100" s="132"/>
      <c r="BJ100" s="132"/>
      <c r="BK100" s="132"/>
      <c r="BL100" s="133"/>
    </row>
    <row r="101" spans="1:64" s="14" customFormat="1" ht="12.75">
      <c r="A101" s="184" t="s">
        <v>48</v>
      </c>
      <c r="B101" s="185"/>
      <c r="C101" s="185"/>
      <c r="D101" s="185"/>
      <c r="E101" s="185"/>
      <c r="F101" s="186"/>
      <c r="G101" s="92" t="s">
        <v>227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3" t="s">
        <v>6</v>
      </c>
      <c r="AI101" s="94"/>
      <c r="AJ101" s="94"/>
      <c r="AK101" s="94"/>
      <c r="AL101" s="94"/>
      <c r="AM101" s="95"/>
      <c r="AN101" s="177">
        <v>1.96583</v>
      </c>
      <c r="AO101" s="178"/>
      <c r="AP101" s="178"/>
      <c r="AQ101" s="178"/>
      <c r="AR101" s="178"/>
      <c r="AS101" s="178"/>
      <c r="AT101" s="178"/>
      <c r="AU101" s="178"/>
      <c r="AV101" s="179"/>
      <c r="AW101" s="177">
        <v>1.826</v>
      </c>
      <c r="AX101" s="178"/>
      <c r="AY101" s="178"/>
      <c r="AZ101" s="178"/>
      <c r="BA101" s="178"/>
      <c r="BB101" s="178"/>
      <c r="BC101" s="178"/>
      <c r="BD101" s="178"/>
      <c r="BE101" s="179"/>
      <c r="BF101" s="128"/>
      <c r="BG101" s="129"/>
      <c r="BH101" s="129"/>
      <c r="BI101" s="129"/>
      <c r="BJ101" s="129"/>
      <c r="BK101" s="129"/>
      <c r="BL101" s="130"/>
    </row>
    <row r="102" spans="1:64" s="14" customFormat="1" ht="12.75">
      <c r="A102" s="240"/>
      <c r="B102" s="241"/>
      <c r="C102" s="241"/>
      <c r="D102" s="241"/>
      <c r="E102" s="241"/>
      <c r="F102" s="242"/>
      <c r="G102" s="120" t="s">
        <v>230</v>
      </c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96"/>
      <c r="AI102" s="97"/>
      <c r="AJ102" s="97"/>
      <c r="AK102" s="97"/>
      <c r="AL102" s="97"/>
      <c r="AM102" s="98"/>
      <c r="AN102" s="234"/>
      <c r="AO102" s="235"/>
      <c r="AP102" s="235"/>
      <c r="AQ102" s="235"/>
      <c r="AR102" s="235"/>
      <c r="AS102" s="235"/>
      <c r="AT102" s="235"/>
      <c r="AU102" s="235"/>
      <c r="AV102" s="236"/>
      <c r="AW102" s="234"/>
      <c r="AX102" s="235"/>
      <c r="AY102" s="235"/>
      <c r="AZ102" s="235"/>
      <c r="BA102" s="235"/>
      <c r="BB102" s="235"/>
      <c r="BC102" s="235"/>
      <c r="BD102" s="235"/>
      <c r="BE102" s="236"/>
      <c r="BF102" s="237"/>
      <c r="BG102" s="238"/>
      <c r="BH102" s="238"/>
      <c r="BI102" s="238"/>
      <c r="BJ102" s="238"/>
      <c r="BK102" s="238"/>
      <c r="BL102" s="239"/>
    </row>
    <row r="103" spans="1:64" s="14" customFormat="1" ht="12.75">
      <c r="A103" s="240"/>
      <c r="B103" s="241"/>
      <c r="C103" s="241"/>
      <c r="D103" s="241"/>
      <c r="E103" s="241"/>
      <c r="F103" s="242"/>
      <c r="G103" s="120" t="s">
        <v>231</v>
      </c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96"/>
      <c r="AI103" s="97"/>
      <c r="AJ103" s="97"/>
      <c r="AK103" s="97"/>
      <c r="AL103" s="97"/>
      <c r="AM103" s="98"/>
      <c r="AN103" s="234"/>
      <c r="AO103" s="235"/>
      <c r="AP103" s="235"/>
      <c r="AQ103" s="235"/>
      <c r="AR103" s="235"/>
      <c r="AS103" s="235"/>
      <c r="AT103" s="235"/>
      <c r="AU103" s="235"/>
      <c r="AV103" s="236"/>
      <c r="AW103" s="234"/>
      <c r="AX103" s="235"/>
      <c r="AY103" s="235"/>
      <c r="AZ103" s="235"/>
      <c r="BA103" s="235"/>
      <c r="BB103" s="235"/>
      <c r="BC103" s="235"/>
      <c r="BD103" s="235"/>
      <c r="BE103" s="236"/>
      <c r="BF103" s="237"/>
      <c r="BG103" s="238"/>
      <c r="BH103" s="238"/>
      <c r="BI103" s="238"/>
      <c r="BJ103" s="238"/>
      <c r="BK103" s="238"/>
      <c r="BL103" s="239"/>
    </row>
    <row r="104" spans="1:64" s="14" customFormat="1" ht="12.75">
      <c r="A104" s="187"/>
      <c r="B104" s="188"/>
      <c r="C104" s="188"/>
      <c r="D104" s="188"/>
      <c r="E104" s="188"/>
      <c r="F104" s="189"/>
      <c r="G104" s="121" t="s">
        <v>232</v>
      </c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99"/>
      <c r="AI104" s="100"/>
      <c r="AJ104" s="100"/>
      <c r="AK104" s="100"/>
      <c r="AL104" s="100"/>
      <c r="AM104" s="101"/>
      <c r="AN104" s="180"/>
      <c r="AO104" s="181"/>
      <c r="AP104" s="181"/>
      <c r="AQ104" s="181"/>
      <c r="AR104" s="181"/>
      <c r="AS104" s="181"/>
      <c r="AT104" s="181"/>
      <c r="AU104" s="181"/>
      <c r="AV104" s="182"/>
      <c r="AW104" s="180"/>
      <c r="AX104" s="181"/>
      <c r="AY104" s="181"/>
      <c r="AZ104" s="181"/>
      <c r="BA104" s="181"/>
      <c r="BB104" s="181"/>
      <c r="BC104" s="181"/>
      <c r="BD104" s="181"/>
      <c r="BE104" s="182"/>
      <c r="BF104" s="131"/>
      <c r="BG104" s="132"/>
      <c r="BH104" s="132"/>
      <c r="BI104" s="132"/>
      <c r="BJ104" s="132"/>
      <c r="BK104" s="132"/>
      <c r="BL104" s="133"/>
    </row>
    <row r="105" spans="1:64" s="14" customFormat="1" ht="12.75">
      <c r="A105" s="83" t="s">
        <v>27</v>
      </c>
      <c r="B105" s="84"/>
      <c r="C105" s="84"/>
      <c r="D105" s="84"/>
      <c r="E105" s="84"/>
      <c r="F105" s="85"/>
      <c r="G105" s="92" t="s">
        <v>233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3" t="s">
        <v>147</v>
      </c>
      <c r="AI105" s="94"/>
      <c r="AJ105" s="94"/>
      <c r="AK105" s="94"/>
      <c r="AL105" s="94"/>
      <c r="AM105" s="95"/>
      <c r="AN105" s="177" t="s">
        <v>147</v>
      </c>
      <c r="AO105" s="178"/>
      <c r="AP105" s="178"/>
      <c r="AQ105" s="178"/>
      <c r="AR105" s="178"/>
      <c r="AS105" s="178"/>
      <c r="AT105" s="178"/>
      <c r="AU105" s="178"/>
      <c r="AV105" s="179"/>
      <c r="AW105" s="177" t="s">
        <v>147</v>
      </c>
      <c r="AX105" s="178"/>
      <c r="AY105" s="178"/>
      <c r="AZ105" s="178"/>
      <c r="BA105" s="178"/>
      <c r="BB105" s="178"/>
      <c r="BC105" s="178"/>
      <c r="BD105" s="178"/>
      <c r="BE105" s="179"/>
      <c r="BF105" s="177" t="s">
        <v>147</v>
      </c>
      <c r="BG105" s="178"/>
      <c r="BH105" s="178"/>
      <c r="BI105" s="178"/>
      <c r="BJ105" s="178"/>
      <c r="BK105" s="178"/>
      <c r="BL105" s="179"/>
    </row>
    <row r="106" spans="1:64" s="14" customFormat="1" ht="12.75">
      <c r="A106" s="86"/>
      <c r="B106" s="87"/>
      <c r="C106" s="87"/>
      <c r="D106" s="87"/>
      <c r="E106" s="87"/>
      <c r="F106" s="88"/>
      <c r="G106" s="120" t="s">
        <v>234</v>
      </c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96"/>
      <c r="AI106" s="97"/>
      <c r="AJ106" s="97"/>
      <c r="AK106" s="97"/>
      <c r="AL106" s="97"/>
      <c r="AM106" s="98"/>
      <c r="AN106" s="234"/>
      <c r="AO106" s="235"/>
      <c r="AP106" s="235"/>
      <c r="AQ106" s="235"/>
      <c r="AR106" s="235"/>
      <c r="AS106" s="235"/>
      <c r="AT106" s="235"/>
      <c r="AU106" s="235"/>
      <c r="AV106" s="236"/>
      <c r="AW106" s="234"/>
      <c r="AX106" s="235"/>
      <c r="AY106" s="235"/>
      <c r="AZ106" s="235"/>
      <c r="BA106" s="235"/>
      <c r="BB106" s="235"/>
      <c r="BC106" s="235"/>
      <c r="BD106" s="235"/>
      <c r="BE106" s="236"/>
      <c r="BF106" s="234"/>
      <c r="BG106" s="235"/>
      <c r="BH106" s="235"/>
      <c r="BI106" s="235"/>
      <c r="BJ106" s="235"/>
      <c r="BK106" s="235"/>
      <c r="BL106" s="236"/>
    </row>
    <row r="107" spans="1:64" s="14" customFormat="1" ht="12.75">
      <c r="A107" s="86"/>
      <c r="B107" s="87"/>
      <c r="C107" s="87"/>
      <c r="D107" s="87"/>
      <c r="E107" s="87"/>
      <c r="F107" s="88"/>
      <c r="G107" s="120" t="s">
        <v>235</v>
      </c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96"/>
      <c r="AI107" s="97"/>
      <c r="AJ107" s="97"/>
      <c r="AK107" s="97"/>
      <c r="AL107" s="97"/>
      <c r="AM107" s="98"/>
      <c r="AN107" s="234"/>
      <c r="AO107" s="235"/>
      <c r="AP107" s="235"/>
      <c r="AQ107" s="235"/>
      <c r="AR107" s="235"/>
      <c r="AS107" s="235"/>
      <c r="AT107" s="235"/>
      <c r="AU107" s="235"/>
      <c r="AV107" s="236"/>
      <c r="AW107" s="234"/>
      <c r="AX107" s="235"/>
      <c r="AY107" s="235"/>
      <c r="AZ107" s="235"/>
      <c r="BA107" s="235"/>
      <c r="BB107" s="235"/>
      <c r="BC107" s="235"/>
      <c r="BD107" s="235"/>
      <c r="BE107" s="236"/>
      <c r="BF107" s="234"/>
      <c r="BG107" s="235"/>
      <c r="BH107" s="235"/>
      <c r="BI107" s="235"/>
      <c r="BJ107" s="235"/>
      <c r="BK107" s="235"/>
      <c r="BL107" s="236"/>
    </row>
    <row r="108" spans="1:64" s="14" customFormat="1" ht="12.75">
      <c r="A108" s="89"/>
      <c r="B108" s="90"/>
      <c r="C108" s="90"/>
      <c r="D108" s="90"/>
      <c r="E108" s="90"/>
      <c r="F108" s="91"/>
      <c r="G108" s="121" t="s">
        <v>236</v>
      </c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99"/>
      <c r="AI108" s="100"/>
      <c r="AJ108" s="100"/>
      <c r="AK108" s="100"/>
      <c r="AL108" s="100"/>
      <c r="AM108" s="101"/>
      <c r="AN108" s="180"/>
      <c r="AO108" s="181"/>
      <c r="AP108" s="181"/>
      <c r="AQ108" s="181"/>
      <c r="AR108" s="181"/>
      <c r="AS108" s="181"/>
      <c r="AT108" s="181"/>
      <c r="AU108" s="181"/>
      <c r="AV108" s="182"/>
      <c r="AW108" s="180"/>
      <c r="AX108" s="181"/>
      <c r="AY108" s="181"/>
      <c r="AZ108" s="181"/>
      <c r="BA108" s="181"/>
      <c r="BB108" s="181"/>
      <c r="BC108" s="181"/>
      <c r="BD108" s="181"/>
      <c r="BE108" s="182"/>
      <c r="BF108" s="180"/>
      <c r="BG108" s="181"/>
      <c r="BH108" s="181"/>
      <c r="BI108" s="181"/>
      <c r="BJ108" s="181"/>
      <c r="BK108" s="181"/>
      <c r="BL108" s="182"/>
    </row>
    <row r="109" spans="1:64" s="32" customFormat="1" ht="12.75">
      <c r="A109" s="207" t="s">
        <v>7</v>
      </c>
      <c r="B109" s="208"/>
      <c r="C109" s="208"/>
      <c r="D109" s="208"/>
      <c r="E109" s="208"/>
      <c r="F109" s="209"/>
      <c r="G109" s="213" t="s">
        <v>237</v>
      </c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213"/>
      <c r="U109" s="213"/>
      <c r="V109" s="213"/>
      <c r="W109" s="213"/>
      <c r="X109" s="213"/>
      <c r="Y109" s="213"/>
      <c r="Z109" s="213"/>
      <c r="AA109" s="213"/>
      <c r="AB109" s="213"/>
      <c r="AC109" s="213"/>
      <c r="AD109" s="213"/>
      <c r="AE109" s="213"/>
      <c r="AF109" s="213"/>
      <c r="AG109" s="213"/>
      <c r="AH109" s="214" t="s">
        <v>71</v>
      </c>
      <c r="AI109" s="215"/>
      <c r="AJ109" s="215"/>
      <c r="AK109" s="215"/>
      <c r="AL109" s="215"/>
      <c r="AM109" s="216"/>
      <c r="AN109" s="220"/>
      <c r="AO109" s="221"/>
      <c r="AP109" s="221"/>
      <c r="AQ109" s="221"/>
      <c r="AR109" s="221"/>
      <c r="AS109" s="221"/>
      <c r="AT109" s="221"/>
      <c r="AU109" s="221"/>
      <c r="AV109" s="222"/>
      <c r="AW109" s="220">
        <v>39</v>
      </c>
      <c r="AX109" s="221"/>
      <c r="AY109" s="221"/>
      <c r="AZ109" s="221"/>
      <c r="BA109" s="221"/>
      <c r="BB109" s="221"/>
      <c r="BC109" s="221"/>
      <c r="BD109" s="221"/>
      <c r="BE109" s="222"/>
      <c r="BF109" s="226"/>
      <c r="BG109" s="227"/>
      <c r="BH109" s="227"/>
      <c r="BI109" s="227"/>
      <c r="BJ109" s="227"/>
      <c r="BK109" s="227"/>
      <c r="BL109" s="228"/>
    </row>
    <row r="110" spans="1:64" s="32" customFormat="1" ht="12.75">
      <c r="A110" s="210"/>
      <c r="B110" s="211"/>
      <c r="C110" s="211"/>
      <c r="D110" s="211"/>
      <c r="E110" s="211"/>
      <c r="F110" s="212"/>
      <c r="G110" s="232" t="s">
        <v>238</v>
      </c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2"/>
      <c r="Z110" s="232"/>
      <c r="AA110" s="232"/>
      <c r="AB110" s="232"/>
      <c r="AC110" s="232"/>
      <c r="AD110" s="232"/>
      <c r="AE110" s="232"/>
      <c r="AF110" s="232"/>
      <c r="AG110" s="232"/>
      <c r="AH110" s="217"/>
      <c r="AI110" s="218"/>
      <c r="AJ110" s="218"/>
      <c r="AK110" s="218"/>
      <c r="AL110" s="218"/>
      <c r="AM110" s="219"/>
      <c r="AN110" s="223"/>
      <c r="AO110" s="224"/>
      <c r="AP110" s="224"/>
      <c r="AQ110" s="224"/>
      <c r="AR110" s="224"/>
      <c r="AS110" s="224"/>
      <c r="AT110" s="224"/>
      <c r="AU110" s="224"/>
      <c r="AV110" s="225"/>
      <c r="AW110" s="223"/>
      <c r="AX110" s="224"/>
      <c r="AY110" s="224"/>
      <c r="AZ110" s="224"/>
      <c r="BA110" s="224"/>
      <c r="BB110" s="224"/>
      <c r="BC110" s="224"/>
      <c r="BD110" s="224"/>
      <c r="BE110" s="225"/>
      <c r="BF110" s="229"/>
      <c r="BG110" s="230"/>
      <c r="BH110" s="230"/>
      <c r="BI110" s="230"/>
      <c r="BJ110" s="230"/>
      <c r="BK110" s="230"/>
      <c r="BL110" s="231"/>
    </row>
    <row r="111" spans="1:64" s="14" customFormat="1" ht="15" customHeight="1">
      <c r="A111" s="233" t="s">
        <v>72</v>
      </c>
      <c r="B111" s="233"/>
      <c r="C111" s="233"/>
      <c r="D111" s="233"/>
      <c r="E111" s="233"/>
      <c r="F111" s="233"/>
      <c r="G111" s="120" t="s">
        <v>73</v>
      </c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93" t="s">
        <v>74</v>
      </c>
      <c r="AI111" s="193"/>
      <c r="AJ111" s="193"/>
      <c r="AK111" s="193"/>
      <c r="AL111" s="193"/>
      <c r="AM111" s="193"/>
      <c r="AN111" s="200">
        <f>AN112</f>
        <v>54.129</v>
      </c>
      <c r="AO111" s="200"/>
      <c r="AP111" s="200"/>
      <c r="AQ111" s="200"/>
      <c r="AR111" s="200"/>
      <c r="AS111" s="200"/>
      <c r="AT111" s="200"/>
      <c r="AU111" s="200"/>
      <c r="AV111" s="200"/>
      <c r="AW111" s="200">
        <f>AW112</f>
        <v>54.129</v>
      </c>
      <c r="AX111" s="200"/>
      <c r="AY111" s="200"/>
      <c r="AZ111" s="200"/>
      <c r="BA111" s="200"/>
      <c r="BB111" s="200"/>
      <c r="BC111" s="200"/>
      <c r="BD111" s="200"/>
      <c r="BE111" s="200"/>
      <c r="BF111" s="147"/>
      <c r="BG111" s="148"/>
      <c r="BH111" s="148"/>
      <c r="BI111" s="148"/>
      <c r="BJ111" s="148"/>
      <c r="BK111" s="148"/>
      <c r="BL111" s="149"/>
    </row>
    <row r="112" spans="1:64" s="14" customFormat="1" ht="12.75">
      <c r="A112" s="184" t="s">
        <v>75</v>
      </c>
      <c r="B112" s="185"/>
      <c r="C112" s="185"/>
      <c r="D112" s="185"/>
      <c r="E112" s="185"/>
      <c r="F112" s="186"/>
      <c r="G112" s="92" t="s">
        <v>239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3" t="s">
        <v>74</v>
      </c>
      <c r="AI112" s="94"/>
      <c r="AJ112" s="94"/>
      <c r="AK112" s="94"/>
      <c r="AL112" s="94"/>
      <c r="AM112" s="95"/>
      <c r="AN112" s="201">
        <f>AN116</f>
        <v>54.129</v>
      </c>
      <c r="AO112" s="202"/>
      <c r="AP112" s="202"/>
      <c r="AQ112" s="202"/>
      <c r="AR112" s="202"/>
      <c r="AS112" s="202"/>
      <c r="AT112" s="202"/>
      <c r="AU112" s="202"/>
      <c r="AV112" s="203"/>
      <c r="AW112" s="201">
        <f>AW116</f>
        <v>54.129</v>
      </c>
      <c r="AX112" s="202"/>
      <c r="AY112" s="202"/>
      <c r="AZ112" s="202"/>
      <c r="BA112" s="202"/>
      <c r="BB112" s="202"/>
      <c r="BC112" s="202"/>
      <c r="BD112" s="202"/>
      <c r="BE112" s="203"/>
      <c r="BF112" s="128"/>
      <c r="BG112" s="129"/>
      <c r="BH112" s="129"/>
      <c r="BI112" s="129"/>
      <c r="BJ112" s="129"/>
      <c r="BK112" s="129"/>
      <c r="BL112" s="130"/>
    </row>
    <row r="113" spans="1:64" s="14" customFormat="1" ht="12.75">
      <c r="A113" s="187"/>
      <c r="B113" s="188"/>
      <c r="C113" s="188"/>
      <c r="D113" s="188"/>
      <c r="E113" s="188"/>
      <c r="F113" s="189"/>
      <c r="G113" s="121" t="s">
        <v>240</v>
      </c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99"/>
      <c r="AI113" s="100"/>
      <c r="AJ113" s="100"/>
      <c r="AK113" s="100"/>
      <c r="AL113" s="100"/>
      <c r="AM113" s="101"/>
      <c r="AN113" s="204"/>
      <c r="AO113" s="205"/>
      <c r="AP113" s="205"/>
      <c r="AQ113" s="205"/>
      <c r="AR113" s="205"/>
      <c r="AS113" s="205"/>
      <c r="AT113" s="205"/>
      <c r="AU113" s="205"/>
      <c r="AV113" s="206"/>
      <c r="AW113" s="204"/>
      <c r="AX113" s="205"/>
      <c r="AY113" s="205"/>
      <c r="AZ113" s="205"/>
      <c r="BA113" s="205"/>
      <c r="BB113" s="205"/>
      <c r="BC113" s="205"/>
      <c r="BD113" s="205"/>
      <c r="BE113" s="206"/>
      <c r="BF113" s="131"/>
      <c r="BG113" s="132"/>
      <c r="BH113" s="132"/>
      <c r="BI113" s="132"/>
      <c r="BJ113" s="132"/>
      <c r="BK113" s="132"/>
      <c r="BL113" s="133"/>
    </row>
    <row r="114" spans="1:64" s="14" customFormat="1" ht="12.75">
      <c r="A114" s="184"/>
      <c r="B114" s="185"/>
      <c r="C114" s="185"/>
      <c r="D114" s="185"/>
      <c r="E114" s="185"/>
      <c r="F114" s="186"/>
      <c r="G114" s="174" t="s">
        <v>241</v>
      </c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  <c r="AF114" s="175"/>
      <c r="AG114" s="176"/>
      <c r="AH114" s="193" t="s">
        <v>74</v>
      </c>
      <c r="AI114" s="193"/>
      <c r="AJ114" s="193"/>
      <c r="AK114" s="193"/>
      <c r="AL114" s="193"/>
      <c r="AM114" s="193"/>
      <c r="AN114" s="197"/>
      <c r="AO114" s="198"/>
      <c r="AP114" s="198"/>
      <c r="AQ114" s="198"/>
      <c r="AR114" s="198"/>
      <c r="AS114" s="198"/>
      <c r="AT114" s="198"/>
      <c r="AU114" s="198"/>
      <c r="AV114" s="199"/>
      <c r="AW114" s="197"/>
      <c r="AX114" s="198"/>
      <c r="AY114" s="198"/>
      <c r="AZ114" s="198"/>
      <c r="BA114" s="198"/>
      <c r="BB114" s="198"/>
      <c r="BC114" s="198"/>
      <c r="BD114" s="198"/>
      <c r="BE114" s="199"/>
      <c r="BF114" s="177"/>
      <c r="BG114" s="178"/>
      <c r="BH114" s="178"/>
      <c r="BI114" s="178"/>
      <c r="BJ114" s="178"/>
      <c r="BK114" s="178"/>
      <c r="BL114" s="179"/>
    </row>
    <row r="115" spans="1:64" s="14" customFormat="1" ht="12.75">
      <c r="A115" s="184"/>
      <c r="B115" s="185"/>
      <c r="C115" s="185"/>
      <c r="D115" s="185"/>
      <c r="E115" s="185"/>
      <c r="F115" s="186"/>
      <c r="G115" s="174" t="s">
        <v>242</v>
      </c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  <c r="AF115" s="175"/>
      <c r="AG115" s="176"/>
      <c r="AH115" s="193" t="s">
        <v>74</v>
      </c>
      <c r="AI115" s="193"/>
      <c r="AJ115" s="193"/>
      <c r="AK115" s="193"/>
      <c r="AL115" s="193"/>
      <c r="AM115" s="193"/>
      <c r="AN115" s="197"/>
      <c r="AO115" s="198"/>
      <c r="AP115" s="198"/>
      <c r="AQ115" s="198"/>
      <c r="AR115" s="198"/>
      <c r="AS115" s="198"/>
      <c r="AT115" s="198"/>
      <c r="AU115" s="198"/>
      <c r="AV115" s="199"/>
      <c r="AW115" s="197"/>
      <c r="AX115" s="198"/>
      <c r="AY115" s="198"/>
      <c r="AZ115" s="198"/>
      <c r="BA115" s="198"/>
      <c r="BB115" s="198"/>
      <c r="BC115" s="198"/>
      <c r="BD115" s="198"/>
      <c r="BE115" s="199"/>
      <c r="BF115" s="177"/>
      <c r="BG115" s="178"/>
      <c r="BH115" s="178"/>
      <c r="BI115" s="178"/>
      <c r="BJ115" s="178"/>
      <c r="BK115" s="178"/>
      <c r="BL115" s="179"/>
    </row>
    <row r="116" spans="1:64" s="14" customFormat="1" ht="12.75">
      <c r="A116" s="184"/>
      <c r="B116" s="185"/>
      <c r="C116" s="185"/>
      <c r="D116" s="185"/>
      <c r="E116" s="185"/>
      <c r="F116" s="186"/>
      <c r="G116" s="174" t="s">
        <v>243</v>
      </c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  <c r="AF116" s="175"/>
      <c r="AG116" s="176"/>
      <c r="AH116" s="193" t="s">
        <v>74</v>
      </c>
      <c r="AI116" s="193"/>
      <c r="AJ116" s="193"/>
      <c r="AK116" s="193"/>
      <c r="AL116" s="193"/>
      <c r="AM116" s="193"/>
      <c r="AN116" s="194">
        <v>54.129</v>
      </c>
      <c r="AO116" s="195"/>
      <c r="AP116" s="195"/>
      <c r="AQ116" s="195"/>
      <c r="AR116" s="195"/>
      <c r="AS116" s="195"/>
      <c r="AT116" s="195"/>
      <c r="AU116" s="195"/>
      <c r="AV116" s="196"/>
      <c r="AW116" s="194">
        <v>54.129</v>
      </c>
      <c r="AX116" s="195"/>
      <c r="AY116" s="195"/>
      <c r="AZ116" s="195"/>
      <c r="BA116" s="195"/>
      <c r="BB116" s="195"/>
      <c r="BC116" s="195"/>
      <c r="BD116" s="195"/>
      <c r="BE116" s="196"/>
      <c r="BF116" s="147"/>
      <c r="BG116" s="148"/>
      <c r="BH116" s="148"/>
      <c r="BI116" s="148"/>
      <c r="BJ116" s="148"/>
      <c r="BK116" s="148"/>
      <c r="BL116" s="149"/>
    </row>
    <row r="117" spans="1:64" s="14" customFormat="1" ht="12.75">
      <c r="A117" s="184"/>
      <c r="B117" s="185"/>
      <c r="C117" s="185"/>
      <c r="D117" s="185"/>
      <c r="E117" s="185"/>
      <c r="F117" s="186"/>
      <c r="G117" s="174" t="s">
        <v>244</v>
      </c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175"/>
      <c r="AF117" s="175"/>
      <c r="AG117" s="176"/>
      <c r="AH117" s="193" t="s">
        <v>74</v>
      </c>
      <c r="AI117" s="193"/>
      <c r="AJ117" s="193"/>
      <c r="AK117" s="193"/>
      <c r="AL117" s="193"/>
      <c r="AM117" s="193"/>
      <c r="AN117" s="177"/>
      <c r="AO117" s="178"/>
      <c r="AP117" s="178"/>
      <c r="AQ117" s="178"/>
      <c r="AR117" s="178"/>
      <c r="AS117" s="178"/>
      <c r="AT117" s="178"/>
      <c r="AU117" s="178"/>
      <c r="AV117" s="179"/>
      <c r="AW117" s="177"/>
      <c r="AX117" s="178"/>
      <c r="AY117" s="178"/>
      <c r="AZ117" s="178"/>
      <c r="BA117" s="178"/>
      <c r="BB117" s="178"/>
      <c r="BC117" s="178"/>
      <c r="BD117" s="178"/>
      <c r="BE117" s="179"/>
      <c r="BF117" s="177"/>
      <c r="BG117" s="178"/>
      <c r="BH117" s="178"/>
      <c r="BI117" s="178"/>
      <c r="BJ117" s="178"/>
      <c r="BK117" s="178"/>
      <c r="BL117" s="179"/>
    </row>
    <row r="118" spans="1:64" s="14" customFormat="1" ht="12.75">
      <c r="A118" s="83" t="s">
        <v>77</v>
      </c>
      <c r="B118" s="84"/>
      <c r="C118" s="84"/>
      <c r="D118" s="84"/>
      <c r="E118" s="84"/>
      <c r="F118" s="85"/>
      <c r="G118" s="92" t="s">
        <v>245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3" t="s">
        <v>246</v>
      </c>
      <c r="AI118" s="94"/>
      <c r="AJ118" s="94"/>
      <c r="AK118" s="94"/>
      <c r="AL118" s="94"/>
      <c r="AM118" s="95"/>
      <c r="AN118" s="122">
        <f>AN120</f>
        <v>1809.44</v>
      </c>
      <c r="AO118" s="123"/>
      <c r="AP118" s="123"/>
      <c r="AQ118" s="123"/>
      <c r="AR118" s="123"/>
      <c r="AS118" s="123"/>
      <c r="AT118" s="123"/>
      <c r="AU118" s="123"/>
      <c r="AV118" s="124"/>
      <c r="AW118" s="122">
        <v>1777.78</v>
      </c>
      <c r="AX118" s="123"/>
      <c r="AY118" s="123"/>
      <c r="AZ118" s="123"/>
      <c r="BA118" s="123"/>
      <c r="BB118" s="123"/>
      <c r="BC118" s="123"/>
      <c r="BD118" s="123"/>
      <c r="BE118" s="124"/>
      <c r="BF118" s="128"/>
      <c r="BG118" s="129"/>
      <c r="BH118" s="129"/>
      <c r="BI118" s="129"/>
      <c r="BJ118" s="129"/>
      <c r="BK118" s="129"/>
      <c r="BL118" s="130"/>
    </row>
    <row r="119" spans="1:64" s="14" customFormat="1" ht="12.75">
      <c r="A119" s="89"/>
      <c r="B119" s="90"/>
      <c r="C119" s="90"/>
      <c r="D119" s="90"/>
      <c r="E119" s="90"/>
      <c r="F119" s="91"/>
      <c r="G119" s="121" t="s">
        <v>247</v>
      </c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99"/>
      <c r="AI119" s="100"/>
      <c r="AJ119" s="100"/>
      <c r="AK119" s="100"/>
      <c r="AL119" s="100"/>
      <c r="AM119" s="101"/>
      <c r="AN119" s="125"/>
      <c r="AO119" s="126"/>
      <c r="AP119" s="126"/>
      <c r="AQ119" s="126"/>
      <c r="AR119" s="126"/>
      <c r="AS119" s="126"/>
      <c r="AT119" s="126"/>
      <c r="AU119" s="126"/>
      <c r="AV119" s="127"/>
      <c r="AW119" s="125"/>
      <c r="AX119" s="126"/>
      <c r="AY119" s="126"/>
      <c r="AZ119" s="126"/>
      <c r="BA119" s="126"/>
      <c r="BB119" s="126"/>
      <c r="BC119" s="126"/>
      <c r="BD119" s="126"/>
      <c r="BE119" s="127"/>
      <c r="BF119" s="131"/>
      <c r="BG119" s="132"/>
      <c r="BH119" s="132"/>
      <c r="BI119" s="132"/>
      <c r="BJ119" s="132"/>
      <c r="BK119" s="132"/>
      <c r="BL119" s="133"/>
    </row>
    <row r="120" spans="1:64" s="14" customFormat="1" ht="12.75">
      <c r="A120" s="184" t="s">
        <v>80</v>
      </c>
      <c r="B120" s="185"/>
      <c r="C120" s="185"/>
      <c r="D120" s="185"/>
      <c r="E120" s="185"/>
      <c r="F120" s="186"/>
      <c r="G120" s="92" t="s">
        <v>248</v>
      </c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3" t="s">
        <v>246</v>
      </c>
      <c r="AI120" s="94"/>
      <c r="AJ120" s="94"/>
      <c r="AK120" s="94"/>
      <c r="AL120" s="94"/>
      <c r="AM120" s="95"/>
      <c r="AN120" s="177">
        <f>AN124+AN125</f>
        <v>1809.44</v>
      </c>
      <c r="AO120" s="178"/>
      <c r="AP120" s="178"/>
      <c r="AQ120" s="178"/>
      <c r="AR120" s="178"/>
      <c r="AS120" s="178"/>
      <c r="AT120" s="178"/>
      <c r="AU120" s="178"/>
      <c r="AV120" s="179"/>
      <c r="AW120" s="177">
        <f>AW122+AW123+AW124+AW125</f>
        <v>1777.78</v>
      </c>
      <c r="AX120" s="178"/>
      <c r="AY120" s="178"/>
      <c r="AZ120" s="178"/>
      <c r="BA120" s="178"/>
      <c r="BB120" s="178"/>
      <c r="BC120" s="178"/>
      <c r="BD120" s="178"/>
      <c r="BE120" s="179"/>
      <c r="BF120" s="128"/>
      <c r="BG120" s="129"/>
      <c r="BH120" s="129"/>
      <c r="BI120" s="129"/>
      <c r="BJ120" s="129"/>
      <c r="BK120" s="129"/>
      <c r="BL120" s="130"/>
    </row>
    <row r="121" spans="1:64" s="14" customFormat="1" ht="12.75">
      <c r="A121" s="187"/>
      <c r="B121" s="188"/>
      <c r="C121" s="188"/>
      <c r="D121" s="188"/>
      <c r="E121" s="188"/>
      <c r="F121" s="189"/>
      <c r="G121" s="121" t="s">
        <v>249</v>
      </c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99"/>
      <c r="AI121" s="100"/>
      <c r="AJ121" s="100"/>
      <c r="AK121" s="100"/>
      <c r="AL121" s="100"/>
      <c r="AM121" s="101"/>
      <c r="AN121" s="180"/>
      <c r="AO121" s="181"/>
      <c r="AP121" s="181"/>
      <c r="AQ121" s="181"/>
      <c r="AR121" s="181"/>
      <c r="AS121" s="181"/>
      <c r="AT121" s="181"/>
      <c r="AU121" s="181"/>
      <c r="AV121" s="182"/>
      <c r="AW121" s="180"/>
      <c r="AX121" s="181"/>
      <c r="AY121" s="181"/>
      <c r="AZ121" s="181"/>
      <c r="BA121" s="181"/>
      <c r="BB121" s="181"/>
      <c r="BC121" s="181"/>
      <c r="BD121" s="181"/>
      <c r="BE121" s="182"/>
      <c r="BF121" s="131"/>
      <c r="BG121" s="132"/>
      <c r="BH121" s="132"/>
      <c r="BI121" s="132"/>
      <c r="BJ121" s="132"/>
      <c r="BK121" s="132"/>
      <c r="BL121" s="133"/>
    </row>
    <row r="122" spans="1:64" s="14" customFormat="1" ht="12.75">
      <c r="A122" s="184"/>
      <c r="B122" s="185"/>
      <c r="C122" s="185"/>
      <c r="D122" s="185"/>
      <c r="E122" s="185"/>
      <c r="F122" s="186"/>
      <c r="G122" s="174" t="s">
        <v>241</v>
      </c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  <c r="AF122" s="175"/>
      <c r="AG122" s="176"/>
      <c r="AH122" s="190" t="s">
        <v>79</v>
      </c>
      <c r="AI122" s="191"/>
      <c r="AJ122" s="191"/>
      <c r="AK122" s="191"/>
      <c r="AL122" s="191"/>
      <c r="AM122" s="192"/>
      <c r="AN122" s="177"/>
      <c r="AO122" s="178"/>
      <c r="AP122" s="178"/>
      <c r="AQ122" s="178"/>
      <c r="AR122" s="178"/>
      <c r="AS122" s="178"/>
      <c r="AT122" s="178"/>
      <c r="AU122" s="178"/>
      <c r="AV122" s="179"/>
      <c r="AW122" s="177"/>
      <c r="AX122" s="178"/>
      <c r="AY122" s="178"/>
      <c r="AZ122" s="178"/>
      <c r="BA122" s="178"/>
      <c r="BB122" s="178"/>
      <c r="BC122" s="178"/>
      <c r="BD122" s="178"/>
      <c r="BE122" s="179"/>
      <c r="BF122" s="177"/>
      <c r="BG122" s="178"/>
      <c r="BH122" s="178"/>
      <c r="BI122" s="178"/>
      <c r="BJ122" s="178"/>
      <c r="BK122" s="178"/>
      <c r="BL122" s="179"/>
    </row>
    <row r="123" spans="1:64" s="14" customFormat="1" ht="12.75">
      <c r="A123" s="184"/>
      <c r="B123" s="185"/>
      <c r="C123" s="185"/>
      <c r="D123" s="185"/>
      <c r="E123" s="185"/>
      <c r="F123" s="186"/>
      <c r="G123" s="174" t="s">
        <v>242</v>
      </c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  <c r="X123" s="175"/>
      <c r="Y123" s="175"/>
      <c r="Z123" s="175"/>
      <c r="AA123" s="175"/>
      <c r="AB123" s="175"/>
      <c r="AC123" s="175"/>
      <c r="AD123" s="175"/>
      <c r="AE123" s="175"/>
      <c r="AF123" s="175"/>
      <c r="AG123" s="176"/>
      <c r="AH123" s="190" t="s">
        <v>79</v>
      </c>
      <c r="AI123" s="191"/>
      <c r="AJ123" s="191"/>
      <c r="AK123" s="191"/>
      <c r="AL123" s="191"/>
      <c r="AM123" s="192"/>
      <c r="AN123" s="177"/>
      <c r="AO123" s="178"/>
      <c r="AP123" s="178"/>
      <c r="AQ123" s="178"/>
      <c r="AR123" s="178"/>
      <c r="AS123" s="178"/>
      <c r="AT123" s="178"/>
      <c r="AU123" s="178"/>
      <c r="AV123" s="179"/>
      <c r="AW123" s="177"/>
      <c r="AX123" s="178"/>
      <c r="AY123" s="178"/>
      <c r="AZ123" s="178"/>
      <c r="BA123" s="178"/>
      <c r="BB123" s="178"/>
      <c r="BC123" s="178"/>
      <c r="BD123" s="178"/>
      <c r="BE123" s="179"/>
      <c r="BF123" s="177"/>
      <c r="BG123" s="178"/>
      <c r="BH123" s="178"/>
      <c r="BI123" s="178"/>
      <c r="BJ123" s="178"/>
      <c r="BK123" s="178"/>
      <c r="BL123" s="179"/>
    </row>
    <row r="124" spans="1:64" s="14" customFormat="1" ht="12.75">
      <c r="A124" s="184"/>
      <c r="B124" s="185"/>
      <c r="C124" s="185"/>
      <c r="D124" s="185"/>
      <c r="E124" s="185"/>
      <c r="F124" s="186"/>
      <c r="G124" s="174" t="s">
        <v>243</v>
      </c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175"/>
      <c r="X124" s="175"/>
      <c r="Y124" s="175"/>
      <c r="Z124" s="175"/>
      <c r="AA124" s="175"/>
      <c r="AB124" s="175"/>
      <c r="AC124" s="175"/>
      <c r="AD124" s="175"/>
      <c r="AE124" s="175"/>
      <c r="AF124" s="175"/>
      <c r="AG124" s="176"/>
      <c r="AH124" s="190" t="s">
        <v>79</v>
      </c>
      <c r="AI124" s="191"/>
      <c r="AJ124" s="191"/>
      <c r="AK124" s="191"/>
      <c r="AL124" s="191"/>
      <c r="AM124" s="192"/>
      <c r="AN124" s="177">
        <v>1015.77</v>
      </c>
      <c r="AO124" s="178"/>
      <c r="AP124" s="178"/>
      <c r="AQ124" s="178"/>
      <c r="AR124" s="178"/>
      <c r="AS124" s="178"/>
      <c r="AT124" s="178"/>
      <c r="AU124" s="178"/>
      <c r="AV124" s="179"/>
      <c r="AW124" s="177">
        <v>1009.88</v>
      </c>
      <c r="AX124" s="178"/>
      <c r="AY124" s="178"/>
      <c r="AZ124" s="178"/>
      <c r="BA124" s="178"/>
      <c r="BB124" s="178"/>
      <c r="BC124" s="178"/>
      <c r="BD124" s="178"/>
      <c r="BE124" s="179"/>
      <c r="BF124" s="147"/>
      <c r="BG124" s="148"/>
      <c r="BH124" s="148"/>
      <c r="BI124" s="148"/>
      <c r="BJ124" s="148"/>
      <c r="BK124" s="148"/>
      <c r="BL124" s="149"/>
    </row>
    <row r="125" spans="1:64" s="14" customFormat="1" ht="12.75">
      <c r="A125" s="184"/>
      <c r="B125" s="185"/>
      <c r="C125" s="185"/>
      <c r="D125" s="185"/>
      <c r="E125" s="185"/>
      <c r="F125" s="186"/>
      <c r="G125" s="174" t="s">
        <v>244</v>
      </c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175"/>
      <c r="T125" s="175"/>
      <c r="U125" s="175"/>
      <c r="V125" s="175"/>
      <c r="W125" s="175"/>
      <c r="X125" s="175"/>
      <c r="Y125" s="175"/>
      <c r="Z125" s="175"/>
      <c r="AA125" s="175"/>
      <c r="AB125" s="175"/>
      <c r="AC125" s="175"/>
      <c r="AD125" s="175"/>
      <c r="AE125" s="175"/>
      <c r="AF125" s="175"/>
      <c r="AG125" s="176"/>
      <c r="AH125" s="190" t="s">
        <v>79</v>
      </c>
      <c r="AI125" s="191"/>
      <c r="AJ125" s="191"/>
      <c r="AK125" s="191"/>
      <c r="AL125" s="191"/>
      <c r="AM125" s="192"/>
      <c r="AN125" s="177">
        <v>793.67</v>
      </c>
      <c r="AO125" s="178"/>
      <c r="AP125" s="178"/>
      <c r="AQ125" s="178"/>
      <c r="AR125" s="178"/>
      <c r="AS125" s="178"/>
      <c r="AT125" s="178"/>
      <c r="AU125" s="178"/>
      <c r="AV125" s="179"/>
      <c r="AW125" s="177">
        <v>767.9</v>
      </c>
      <c r="AX125" s="178"/>
      <c r="AY125" s="178"/>
      <c r="AZ125" s="178"/>
      <c r="BA125" s="178"/>
      <c r="BB125" s="178"/>
      <c r="BC125" s="178"/>
      <c r="BD125" s="178"/>
      <c r="BE125" s="179"/>
      <c r="BF125" s="147"/>
      <c r="BG125" s="148"/>
      <c r="BH125" s="148"/>
      <c r="BI125" s="148"/>
      <c r="BJ125" s="148"/>
      <c r="BK125" s="148"/>
      <c r="BL125" s="149"/>
    </row>
    <row r="126" spans="1:64" s="14" customFormat="1" ht="12.75">
      <c r="A126" s="83" t="s">
        <v>82</v>
      </c>
      <c r="B126" s="84"/>
      <c r="C126" s="84"/>
      <c r="D126" s="84"/>
      <c r="E126" s="84"/>
      <c r="F126" s="85"/>
      <c r="G126" s="92" t="s">
        <v>250</v>
      </c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3" t="s">
        <v>246</v>
      </c>
      <c r="AI126" s="94"/>
      <c r="AJ126" s="94"/>
      <c r="AK126" s="94"/>
      <c r="AL126" s="94"/>
      <c r="AM126" s="95"/>
      <c r="AN126" s="177"/>
      <c r="AO126" s="178"/>
      <c r="AP126" s="178"/>
      <c r="AQ126" s="178"/>
      <c r="AR126" s="178"/>
      <c r="AS126" s="178"/>
      <c r="AT126" s="178"/>
      <c r="AU126" s="178"/>
      <c r="AV126" s="179"/>
      <c r="AW126" s="177"/>
      <c r="AX126" s="178"/>
      <c r="AY126" s="178"/>
      <c r="AZ126" s="178"/>
      <c r="BA126" s="178"/>
      <c r="BB126" s="178"/>
      <c r="BC126" s="178"/>
      <c r="BD126" s="178"/>
      <c r="BE126" s="179"/>
      <c r="BF126" s="128"/>
      <c r="BG126" s="129"/>
      <c r="BH126" s="129"/>
      <c r="BI126" s="129"/>
      <c r="BJ126" s="129"/>
      <c r="BK126" s="129"/>
      <c r="BL126" s="130"/>
    </row>
    <row r="127" spans="1:64" s="14" customFormat="1" ht="12.75">
      <c r="A127" s="89"/>
      <c r="B127" s="90"/>
      <c r="C127" s="90"/>
      <c r="D127" s="90"/>
      <c r="E127" s="90"/>
      <c r="F127" s="91"/>
      <c r="G127" s="121" t="s">
        <v>251</v>
      </c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99"/>
      <c r="AI127" s="100"/>
      <c r="AJ127" s="100"/>
      <c r="AK127" s="100"/>
      <c r="AL127" s="100"/>
      <c r="AM127" s="101"/>
      <c r="AN127" s="180"/>
      <c r="AO127" s="181"/>
      <c r="AP127" s="181"/>
      <c r="AQ127" s="181"/>
      <c r="AR127" s="181"/>
      <c r="AS127" s="181"/>
      <c r="AT127" s="181"/>
      <c r="AU127" s="181"/>
      <c r="AV127" s="182"/>
      <c r="AW127" s="180"/>
      <c r="AX127" s="181"/>
      <c r="AY127" s="181"/>
      <c r="AZ127" s="181"/>
      <c r="BA127" s="181"/>
      <c r="BB127" s="181"/>
      <c r="BC127" s="181"/>
      <c r="BD127" s="181"/>
      <c r="BE127" s="182"/>
      <c r="BF127" s="131"/>
      <c r="BG127" s="132"/>
      <c r="BH127" s="132"/>
      <c r="BI127" s="132"/>
      <c r="BJ127" s="132"/>
      <c r="BK127" s="132"/>
      <c r="BL127" s="133"/>
    </row>
    <row r="128" spans="1:64" s="14" customFormat="1" ht="12.75">
      <c r="A128" s="184" t="s">
        <v>84</v>
      </c>
      <c r="B128" s="185"/>
      <c r="C128" s="185"/>
      <c r="D128" s="185"/>
      <c r="E128" s="185"/>
      <c r="F128" s="186"/>
      <c r="G128" s="92" t="s">
        <v>252</v>
      </c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3" t="s">
        <v>246</v>
      </c>
      <c r="AI128" s="94"/>
      <c r="AJ128" s="94"/>
      <c r="AK128" s="94"/>
      <c r="AL128" s="94"/>
      <c r="AM128" s="95"/>
      <c r="AN128" s="122">
        <f>AN130+AN131+AN132+AN133</f>
        <v>771.2</v>
      </c>
      <c r="AO128" s="123"/>
      <c r="AP128" s="123"/>
      <c r="AQ128" s="123"/>
      <c r="AR128" s="123"/>
      <c r="AS128" s="123"/>
      <c r="AT128" s="123"/>
      <c r="AU128" s="123"/>
      <c r="AV128" s="124"/>
      <c r="AW128" s="122">
        <f>AW130+AW131+AW132+AW133</f>
        <v>778.1</v>
      </c>
      <c r="AX128" s="123"/>
      <c r="AY128" s="123"/>
      <c r="AZ128" s="123"/>
      <c r="BA128" s="123"/>
      <c r="BB128" s="123"/>
      <c r="BC128" s="123"/>
      <c r="BD128" s="123"/>
      <c r="BE128" s="124"/>
      <c r="BF128" s="128"/>
      <c r="BG128" s="129"/>
      <c r="BH128" s="129"/>
      <c r="BI128" s="129"/>
      <c r="BJ128" s="129"/>
      <c r="BK128" s="129"/>
      <c r="BL128" s="130"/>
    </row>
    <row r="129" spans="1:64" s="14" customFormat="1" ht="12.75">
      <c r="A129" s="187"/>
      <c r="B129" s="188"/>
      <c r="C129" s="188"/>
      <c r="D129" s="188"/>
      <c r="E129" s="188"/>
      <c r="F129" s="189"/>
      <c r="G129" s="121" t="s">
        <v>253</v>
      </c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99"/>
      <c r="AI129" s="100"/>
      <c r="AJ129" s="100"/>
      <c r="AK129" s="100"/>
      <c r="AL129" s="100"/>
      <c r="AM129" s="101"/>
      <c r="AN129" s="125"/>
      <c r="AO129" s="126"/>
      <c r="AP129" s="126"/>
      <c r="AQ129" s="126"/>
      <c r="AR129" s="126"/>
      <c r="AS129" s="126"/>
      <c r="AT129" s="126"/>
      <c r="AU129" s="126"/>
      <c r="AV129" s="127"/>
      <c r="AW129" s="125"/>
      <c r="AX129" s="126"/>
      <c r="AY129" s="126"/>
      <c r="AZ129" s="126"/>
      <c r="BA129" s="126"/>
      <c r="BB129" s="126"/>
      <c r="BC129" s="126"/>
      <c r="BD129" s="126"/>
      <c r="BE129" s="127"/>
      <c r="BF129" s="131"/>
      <c r="BG129" s="132"/>
      <c r="BH129" s="132"/>
      <c r="BI129" s="132"/>
      <c r="BJ129" s="132"/>
      <c r="BK129" s="132"/>
      <c r="BL129" s="133"/>
    </row>
    <row r="130" spans="1:64" s="14" customFormat="1" ht="12.75">
      <c r="A130" s="150"/>
      <c r="B130" s="151"/>
      <c r="C130" s="151"/>
      <c r="D130" s="151"/>
      <c r="E130" s="151"/>
      <c r="F130" s="152"/>
      <c r="G130" s="174" t="s">
        <v>241</v>
      </c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  <c r="X130" s="175"/>
      <c r="Y130" s="175"/>
      <c r="Z130" s="175"/>
      <c r="AA130" s="175"/>
      <c r="AB130" s="175"/>
      <c r="AC130" s="175"/>
      <c r="AD130" s="175"/>
      <c r="AE130" s="175"/>
      <c r="AF130" s="175"/>
      <c r="AG130" s="176"/>
      <c r="AH130" s="190" t="s">
        <v>79</v>
      </c>
      <c r="AI130" s="191"/>
      <c r="AJ130" s="191"/>
      <c r="AK130" s="191"/>
      <c r="AL130" s="191"/>
      <c r="AM130" s="192"/>
      <c r="AN130" s="163"/>
      <c r="AO130" s="164"/>
      <c r="AP130" s="164"/>
      <c r="AQ130" s="164"/>
      <c r="AR130" s="164"/>
      <c r="AS130" s="164"/>
      <c r="AT130" s="164"/>
      <c r="AU130" s="164"/>
      <c r="AV130" s="165"/>
      <c r="AW130" s="163"/>
      <c r="AX130" s="164"/>
      <c r="AY130" s="164"/>
      <c r="AZ130" s="164"/>
      <c r="BA130" s="164"/>
      <c r="BB130" s="164"/>
      <c r="BC130" s="164"/>
      <c r="BD130" s="164"/>
      <c r="BE130" s="165"/>
      <c r="BF130" s="163"/>
      <c r="BG130" s="164"/>
      <c r="BH130" s="164"/>
      <c r="BI130" s="164"/>
      <c r="BJ130" s="164"/>
      <c r="BK130" s="164"/>
      <c r="BL130" s="165"/>
    </row>
    <row r="131" spans="1:64" s="14" customFormat="1" ht="12.75">
      <c r="A131" s="150"/>
      <c r="B131" s="151"/>
      <c r="C131" s="151"/>
      <c r="D131" s="151"/>
      <c r="E131" s="151"/>
      <c r="F131" s="152"/>
      <c r="G131" s="174" t="s">
        <v>242</v>
      </c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  <c r="S131" s="175"/>
      <c r="T131" s="175"/>
      <c r="U131" s="175"/>
      <c r="V131" s="175"/>
      <c r="W131" s="175"/>
      <c r="X131" s="175"/>
      <c r="Y131" s="175"/>
      <c r="Z131" s="175"/>
      <c r="AA131" s="175"/>
      <c r="AB131" s="175"/>
      <c r="AC131" s="175"/>
      <c r="AD131" s="175"/>
      <c r="AE131" s="175"/>
      <c r="AF131" s="175"/>
      <c r="AG131" s="176"/>
      <c r="AH131" s="190" t="s">
        <v>79</v>
      </c>
      <c r="AI131" s="191"/>
      <c r="AJ131" s="191"/>
      <c r="AK131" s="191"/>
      <c r="AL131" s="191"/>
      <c r="AM131" s="192"/>
      <c r="AN131" s="163"/>
      <c r="AO131" s="164"/>
      <c r="AP131" s="164"/>
      <c r="AQ131" s="164"/>
      <c r="AR131" s="164"/>
      <c r="AS131" s="164"/>
      <c r="AT131" s="164"/>
      <c r="AU131" s="164"/>
      <c r="AV131" s="165"/>
      <c r="AW131" s="163"/>
      <c r="AX131" s="164"/>
      <c r="AY131" s="164"/>
      <c r="AZ131" s="164"/>
      <c r="BA131" s="164"/>
      <c r="BB131" s="164"/>
      <c r="BC131" s="164"/>
      <c r="BD131" s="164"/>
      <c r="BE131" s="165"/>
      <c r="BF131" s="163"/>
      <c r="BG131" s="164"/>
      <c r="BH131" s="164"/>
      <c r="BI131" s="164"/>
      <c r="BJ131" s="164"/>
      <c r="BK131" s="164"/>
      <c r="BL131" s="165"/>
    </row>
    <row r="132" spans="1:64" s="14" customFormat="1" ht="12.75">
      <c r="A132" s="150"/>
      <c r="B132" s="151"/>
      <c r="C132" s="151"/>
      <c r="D132" s="151"/>
      <c r="E132" s="151"/>
      <c r="F132" s="152"/>
      <c r="G132" s="174" t="s">
        <v>243</v>
      </c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  <c r="AB132" s="175"/>
      <c r="AC132" s="175"/>
      <c r="AD132" s="175"/>
      <c r="AE132" s="175"/>
      <c r="AF132" s="175"/>
      <c r="AG132" s="176"/>
      <c r="AH132" s="190" t="s">
        <v>79</v>
      </c>
      <c r="AI132" s="191"/>
      <c r="AJ132" s="191"/>
      <c r="AK132" s="191"/>
      <c r="AL132" s="191"/>
      <c r="AM132" s="192"/>
      <c r="AN132" s="163">
        <v>771.2</v>
      </c>
      <c r="AO132" s="164"/>
      <c r="AP132" s="164"/>
      <c r="AQ132" s="164"/>
      <c r="AR132" s="164"/>
      <c r="AS132" s="164"/>
      <c r="AT132" s="164"/>
      <c r="AU132" s="164"/>
      <c r="AV132" s="165"/>
      <c r="AW132" s="163">
        <v>778.1</v>
      </c>
      <c r="AX132" s="164"/>
      <c r="AY132" s="164"/>
      <c r="AZ132" s="164"/>
      <c r="BA132" s="164"/>
      <c r="BB132" s="164"/>
      <c r="BC132" s="164"/>
      <c r="BD132" s="164"/>
      <c r="BE132" s="165"/>
      <c r="BF132" s="147"/>
      <c r="BG132" s="148"/>
      <c r="BH132" s="148"/>
      <c r="BI132" s="148"/>
      <c r="BJ132" s="148"/>
      <c r="BK132" s="148"/>
      <c r="BL132" s="149"/>
    </row>
    <row r="133" spans="1:64" s="14" customFormat="1" ht="12.75">
      <c r="A133" s="150"/>
      <c r="B133" s="151"/>
      <c r="C133" s="151"/>
      <c r="D133" s="151"/>
      <c r="E133" s="151"/>
      <c r="F133" s="152"/>
      <c r="G133" s="174" t="s">
        <v>244</v>
      </c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5"/>
      <c r="S133" s="175"/>
      <c r="T133" s="175"/>
      <c r="U133" s="175"/>
      <c r="V133" s="175"/>
      <c r="W133" s="175"/>
      <c r="X133" s="175"/>
      <c r="Y133" s="175"/>
      <c r="Z133" s="175"/>
      <c r="AA133" s="175"/>
      <c r="AB133" s="175"/>
      <c r="AC133" s="175"/>
      <c r="AD133" s="175"/>
      <c r="AE133" s="175"/>
      <c r="AF133" s="175"/>
      <c r="AG133" s="176"/>
      <c r="AH133" s="190" t="s">
        <v>79</v>
      </c>
      <c r="AI133" s="191"/>
      <c r="AJ133" s="191"/>
      <c r="AK133" s="191"/>
      <c r="AL133" s="191"/>
      <c r="AM133" s="192"/>
      <c r="AN133" s="163"/>
      <c r="AO133" s="164"/>
      <c r="AP133" s="164"/>
      <c r="AQ133" s="164"/>
      <c r="AR133" s="164"/>
      <c r="AS133" s="164"/>
      <c r="AT133" s="164"/>
      <c r="AU133" s="164"/>
      <c r="AV133" s="165"/>
      <c r="AW133" s="163"/>
      <c r="AX133" s="164"/>
      <c r="AY133" s="164"/>
      <c r="AZ133" s="164"/>
      <c r="BA133" s="164"/>
      <c r="BB133" s="164"/>
      <c r="BC133" s="164"/>
      <c r="BD133" s="164"/>
      <c r="BE133" s="165"/>
      <c r="BF133" s="163"/>
      <c r="BG133" s="164"/>
      <c r="BH133" s="164"/>
      <c r="BI133" s="164"/>
      <c r="BJ133" s="164"/>
      <c r="BK133" s="164"/>
      <c r="BL133" s="165"/>
    </row>
    <row r="134" spans="1:64" s="14" customFormat="1" ht="15" customHeight="1">
      <c r="A134" s="159" t="s">
        <v>86</v>
      </c>
      <c r="B134" s="159"/>
      <c r="C134" s="159"/>
      <c r="D134" s="159"/>
      <c r="E134" s="159"/>
      <c r="F134" s="159"/>
      <c r="G134" s="160" t="s">
        <v>87</v>
      </c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60"/>
      <c r="AD134" s="160"/>
      <c r="AE134" s="160"/>
      <c r="AF134" s="160"/>
      <c r="AG134" s="160"/>
      <c r="AH134" s="161" t="s">
        <v>88</v>
      </c>
      <c r="AI134" s="161"/>
      <c r="AJ134" s="161"/>
      <c r="AK134" s="161"/>
      <c r="AL134" s="161"/>
      <c r="AM134" s="161"/>
      <c r="AN134" s="183">
        <f>AN135</f>
        <v>1241.71</v>
      </c>
      <c r="AO134" s="183"/>
      <c r="AP134" s="183"/>
      <c r="AQ134" s="183"/>
      <c r="AR134" s="183"/>
      <c r="AS134" s="183"/>
      <c r="AT134" s="183"/>
      <c r="AU134" s="183"/>
      <c r="AV134" s="183"/>
      <c r="AW134" s="183">
        <f>AW135</f>
        <v>1251.28</v>
      </c>
      <c r="AX134" s="183"/>
      <c r="AY134" s="183"/>
      <c r="AZ134" s="183"/>
      <c r="BA134" s="183"/>
      <c r="BB134" s="183"/>
      <c r="BC134" s="183"/>
      <c r="BD134" s="183"/>
      <c r="BE134" s="183"/>
      <c r="BF134" s="147"/>
      <c r="BG134" s="148"/>
      <c r="BH134" s="148"/>
      <c r="BI134" s="148"/>
      <c r="BJ134" s="148"/>
      <c r="BK134" s="148"/>
      <c r="BL134" s="149"/>
    </row>
    <row r="135" spans="1:64" s="14" customFormat="1" ht="12.75">
      <c r="A135" s="184" t="s">
        <v>89</v>
      </c>
      <c r="B135" s="185"/>
      <c r="C135" s="185"/>
      <c r="D135" s="185"/>
      <c r="E135" s="185"/>
      <c r="F135" s="186"/>
      <c r="G135" s="92" t="s">
        <v>254</v>
      </c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3" t="s">
        <v>88</v>
      </c>
      <c r="AI135" s="94"/>
      <c r="AJ135" s="94"/>
      <c r="AK135" s="94"/>
      <c r="AL135" s="94"/>
      <c r="AM135" s="95"/>
      <c r="AN135" s="177">
        <f>AN137+AN138+AN139+AN140</f>
        <v>1241.71</v>
      </c>
      <c r="AO135" s="178"/>
      <c r="AP135" s="178"/>
      <c r="AQ135" s="178"/>
      <c r="AR135" s="178"/>
      <c r="AS135" s="178"/>
      <c r="AT135" s="178"/>
      <c r="AU135" s="178"/>
      <c r="AV135" s="179"/>
      <c r="AW135" s="177">
        <f>AW137+AW138+AW139+AW140</f>
        <v>1251.28</v>
      </c>
      <c r="AX135" s="178"/>
      <c r="AY135" s="178"/>
      <c r="AZ135" s="178"/>
      <c r="BA135" s="178"/>
      <c r="BB135" s="178"/>
      <c r="BC135" s="178"/>
      <c r="BD135" s="178"/>
      <c r="BE135" s="179"/>
      <c r="BF135" s="128"/>
      <c r="BG135" s="129"/>
      <c r="BH135" s="129"/>
      <c r="BI135" s="129"/>
      <c r="BJ135" s="129"/>
      <c r="BK135" s="129"/>
      <c r="BL135" s="130"/>
    </row>
    <row r="136" spans="1:64" s="14" customFormat="1" ht="12.75">
      <c r="A136" s="187"/>
      <c r="B136" s="188"/>
      <c r="C136" s="188"/>
      <c r="D136" s="188"/>
      <c r="E136" s="188"/>
      <c r="F136" s="189"/>
      <c r="G136" s="121" t="s">
        <v>255</v>
      </c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99"/>
      <c r="AI136" s="100"/>
      <c r="AJ136" s="100"/>
      <c r="AK136" s="100"/>
      <c r="AL136" s="100"/>
      <c r="AM136" s="101"/>
      <c r="AN136" s="180"/>
      <c r="AO136" s="181"/>
      <c r="AP136" s="181"/>
      <c r="AQ136" s="181"/>
      <c r="AR136" s="181"/>
      <c r="AS136" s="181"/>
      <c r="AT136" s="181"/>
      <c r="AU136" s="181"/>
      <c r="AV136" s="182"/>
      <c r="AW136" s="180"/>
      <c r="AX136" s="181"/>
      <c r="AY136" s="181"/>
      <c r="AZ136" s="181"/>
      <c r="BA136" s="181"/>
      <c r="BB136" s="181"/>
      <c r="BC136" s="181"/>
      <c r="BD136" s="181"/>
      <c r="BE136" s="182"/>
      <c r="BF136" s="131"/>
      <c r="BG136" s="132"/>
      <c r="BH136" s="132"/>
      <c r="BI136" s="132"/>
      <c r="BJ136" s="132"/>
      <c r="BK136" s="132"/>
      <c r="BL136" s="133"/>
    </row>
    <row r="137" spans="1:64" s="14" customFormat="1" ht="12.75">
      <c r="A137" s="150"/>
      <c r="B137" s="151"/>
      <c r="C137" s="151"/>
      <c r="D137" s="151"/>
      <c r="E137" s="151"/>
      <c r="F137" s="152"/>
      <c r="G137" s="174" t="s">
        <v>241</v>
      </c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  <c r="AB137" s="175"/>
      <c r="AC137" s="175"/>
      <c r="AD137" s="175"/>
      <c r="AE137" s="175"/>
      <c r="AF137" s="175"/>
      <c r="AG137" s="176"/>
      <c r="AH137" s="93" t="s">
        <v>88</v>
      </c>
      <c r="AI137" s="94"/>
      <c r="AJ137" s="94"/>
      <c r="AK137" s="94"/>
      <c r="AL137" s="94"/>
      <c r="AM137" s="95"/>
      <c r="AN137" s="163"/>
      <c r="AO137" s="164"/>
      <c r="AP137" s="164"/>
      <c r="AQ137" s="164"/>
      <c r="AR137" s="164"/>
      <c r="AS137" s="164"/>
      <c r="AT137" s="164"/>
      <c r="AU137" s="164"/>
      <c r="AV137" s="165"/>
      <c r="AW137" s="163"/>
      <c r="AX137" s="164"/>
      <c r="AY137" s="164"/>
      <c r="AZ137" s="164"/>
      <c r="BA137" s="164"/>
      <c r="BB137" s="164"/>
      <c r="BC137" s="164"/>
      <c r="BD137" s="164"/>
      <c r="BE137" s="165"/>
      <c r="BF137" s="163"/>
      <c r="BG137" s="164"/>
      <c r="BH137" s="164"/>
      <c r="BI137" s="164"/>
      <c r="BJ137" s="164"/>
      <c r="BK137" s="164"/>
      <c r="BL137" s="165"/>
    </row>
    <row r="138" spans="1:64" s="14" customFormat="1" ht="12.75">
      <c r="A138" s="150"/>
      <c r="B138" s="151"/>
      <c r="C138" s="151"/>
      <c r="D138" s="151"/>
      <c r="E138" s="151"/>
      <c r="F138" s="152"/>
      <c r="G138" s="174" t="s">
        <v>242</v>
      </c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5"/>
      <c r="S138" s="175"/>
      <c r="T138" s="175"/>
      <c r="U138" s="175"/>
      <c r="V138" s="175"/>
      <c r="W138" s="175"/>
      <c r="X138" s="175"/>
      <c r="Y138" s="175"/>
      <c r="Z138" s="175"/>
      <c r="AA138" s="175"/>
      <c r="AB138" s="175"/>
      <c r="AC138" s="175"/>
      <c r="AD138" s="175"/>
      <c r="AE138" s="175"/>
      <c r="AF138" s="175"/>
      <c r="AG138" s="176"/>
      <c r="AH138" s="93" t="s">
        <v>88</v>
      </c>
      <c r="AI138" s="94"/>
      <c r="AJ138" s="94"/>
      <c r="AK138" s="94"/>
      <c r="AL138" s="94"/>
      <c r="AM138" s="95"/>
      <c r="AN138" s="163"/>
      <c r="AO138" s="164"/>
      <c r="AP138" s="164"/>
      <c r="AQ138" s="164"/>
      <c r="AR138" s="164"/>
      <c r="AS138" s="164"/>
      <c r="AT138" s="164"/>
      <c r="AU138" s="164"/>
      <c r="AV138" s="165"/>
      <c r="AW138" s="163"/>
      <c r="AX138" s="164"/>
      <c r="AY138" s="164"/>
      <c r="AZ138" s="164"/>
      <c r="BA138" s="164"/>
      <c r="BB138" s="164"/>
      <c r="BC138" s="164"/>
      <c r="BD138" s="164"/>
      <c r="BE138" s="165"/>
      <c r="BF138" s="163"/>
      <c r="BG138" s="164"/>
      <c r="BH138" s="164"/>
      <c r="BI138" s="164"/>
      <c r="BJ138" s="164"/>
      <c r="BK138" s="164"/>
      <c r="BL138" s="165"/>
    </row>
    <row r="139" spans="1:64" s="14" customFormat="1" ht="12.75">
      <c r="A139" s="150"/>
      <c r="B139" s="151"/>
      <c r="C139" s="151"/>
      <c r="D139" s="151"/>
      <c r="E139" s="151"/>
      <c r="F139" s="152"/>
      <c r="G139" s="174" t="s">
        <v>243</v>
      </c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  <c r="R139" s="175"/>
      <c r="S139" s="175"/>
      <c r="T139" s="175"/>
      <c r="U139" s="175"/>
      <c r="V139" s="175"/>
      <c r="W139" s="175"/>
      <c r="X139" s="175"/>
      <c r="Y139" s="175"/>
      <c r="Z139" s="175"/>
      <c r="AA139" s="175"/>
      <c r="AB139" s="175"/>
      <c r="AC139" s="175"/>
      <c r="AD139" s="175"/>
      <c r="AE139" s="175"/>
      <c r="AF139" s="175"/>
      <c r="AG139" s="176"/>
      <c r="AH139" s="93" t="s">
        <v>88</v>
      </c>
      <c r="AI139" s="94"/>
      <c r="AJ139" s="94"/>
      <c r="AK139" s="94"/>
      <c r="AL139" s="94"/>
      <c r="AM139" s="95"/>
      <c r="AN139" s="163">
        <v>876.66</v>
      </c>
      <c r="AO139" s="164"/>
      <c r="AP139" s="164"/>
      <c r="AQ139" s="164"/>
      <c r="AR139" s="164"/>
      <c r="AS139" s="164"/>
      <c r="AT139" s="164"/>
      <c r="AU139" s="164"/>
      <c r="AV139" s="165"/>
      <c r="AW139" s="163">
        <v>877.74</v>
      </c>
      <c r="AX139" s="164"/>
      <c r="AY139" s="164"/>
      <c r="AZ139" s="164"/>
      <c r="BA139" s="164"/>
      <c r="BB139" s="164"/>
      <c r="BC139" s="164"/>
      <c r="BD139" s="164"/>
      <c r="BE139" s="165"/>
      <c r="BF139" s="147"/>
      <c r="BG139" s="148"/>
      <c r="BH139" s="148"/>
      <c r="BI139" s="148"/>
      <c r="BJ139" s="148"/>
      <c r="BK139" s="148"/>
      <c r="BL139" s="149"/>
    </row>
    <row r="140" spans="1:64" s="14" customFormat="1" ht="12.75">
      <c r="A140" s="150"/>
      <c r="B140" s="151"/>
      <c r="C140" s="151"/>
      <c r="D140" s="151"/>
      <c r="E140" s="151"/>
      <c r="F140" s="152"/>
      <c r="G140" s="174" t="s">
        <v>244</v>
      </c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  <c r="R140" s="175"/>
      <c r="S140" s="175"/>
      <c r="T140" s="175"/>
      <c r="U140" s="175"/>
      <c r="V140" s="175"/>
      <c r="W140" s="175"/>
      <c r="X140" s="175"/>
      <c r="Y140" s="175"/>
      <c r="Z140" s="175"/>
      <c r="AA140" s="175"/>
      <c r="AB140" s="175"/>
      <c r="AC140" s="175"/>
      <c r="AD140" s="175"/>
      <c r="AE140" s="175"/>
      <c r="AF140" s="175"/>
      <c r="AG140" s="176"/>
      <c r="AH140" s="93" t="s">
        <v>88</v>
      </c>
      <c r="AI140" s="94"/>
      <c r="AJ140" s="94"/>
      <c r="AK140" s="94"/>
      <c r="AL140" s="94"/>
      <c r="AM140" s="95"/>
      <c r="AN140" s="163">
        <v>365.05</v>
      </c>
      <c r="AO140" s="164"/>
      <c r="AP140" s="164"/>
      <c r="AQ140" s="164"/>
      <c r="AR140" s="164"/>
      <c r="AS140" s="164"/>
      <c r="AT140" s="164"/>
      <c r="AU140" s="164"/>
      <c r="AV140" s="165"/>
      <c r="AW140" s="163">
        <v>373.54</v>
      </c>
      <c r="AX140" s="164"/>
      <c r="AY140" s="164"/>
      <c r="AZ140" s="164"/>
      <c r="BA140" s="164"/>
      <c r="BB140" s="164"/>
      <c r="BC140" s="164"/>
      <c r="BD140" s="164"/>
      <c r="BE140" s="165"/>
      <c r="BF140" s="147"/>
      <c r="BG140" s="148"/>
      <c r="BH140" s="148"/>
      <c r="BI140" s="148"/>
      <c r="BJ140" s="148"/>
      <c r="BK140" s="148"/>
      <c r="BL140" s="149"/>
    </row>
    <row r="141" spans="1:64" s="14" customFormat="1" ht="15" customHeight="1">
      <c r="A141" s="159" t="s">
        <v>91</v>
      </c>
      <c r="B141" s="159"/>
      <c r="C141" s="159"/>
      <c r="D141" s="159"/>
      <c r="E141" s="159"/>
      <c r="F141" s="159"/>
      <c r="G141" s="160" t="s">
        <v>92</v>
      </c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60"/>
      <c r="Z141" s="160"/>
      <c r="AA141" s="160"/>
      <c r="AB141" s="160"/>
      <c r="AC141" s="160"/>
      <c r="AD141" s="160"/>
      <c r="AE141" s="160"/>
      <c r="AF141" s="160"/>
      <c r="AG141" s="160"/>
      <c r="AH141" s="161" t="s">
        <v>68</v>
      </c>
      <c r="AI141" s="161"/>
      <c r="AJ141" s="161"/>
      <c r="AK141" s="161"/>
      <c r="AL141" s="161"/>
      <c r="AM141" s="161"/>
      <c r="AN141" s="162">
        <v>0.62</v>
      </c>
      <c r="AO141" s="162"/>
      <c r="AP141" s="162"/>
      <c r="AQ141" s="162"/>
      <c r="AR141" s="162"/>
      <c r="AS141" s="162"/>
      <c r="AT141" s="162"/>
      <c r="AU141" s="162"/>
      <c r="AV141" s="162"/>
      <c r="AW141" s="173">
        <v>0.63</v>
      </c>
      <c r="AX141" s="173"/>
      <c r="AY141" s="173"/>
      <c r="AZ141" s="173"/>
      <c r="BA141" s="173"/>
      <c r="BB141" s="173"/>
      <c r="BC141" s="173"/>
      <c r="BD141" s="173"/>
      <c r="BE141" s="173"/>
      <c r="BF141" s="147"/>
      <c r="BG141" s="148"/>
      <c r="BH141" s="148"/>
      <c r="BI141" s="148"/>
      <c r="BJ141" s="148"/>
      <c r="BK141" s="148"/>
      <c r="BL141" s="149"/>
    </row>
    <row r="142" spans="1:64" s="14" customFormat="1" ht="12.75">
      <c r="A142" s="83" t="s">
        <v>93</v>
      </c>
      <c r="B142" s="84"/>
      <c r="C142" s="84"/>
      <c r="D142" s="84"/>
      <c r="E142" s="84"/>
      <c r="F142" s="85"/>
      <c r="G142" s="120" t="s">
        <v>256</v>
      </c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93" t="s">
        <v>6</v>
      </c>
      <c r="AI142" s="94"/>
      <c r="AJ142" s="94"/>
      <c r="AK142" s="94"/>
      <c r="AL142" s="94"/>
      <c r="AM142" s="95"/>
      <c r="AN142" s="122">
        <v>4277.03</v>
      </c>
      <c r="AO142" s="123"/>
      <c r="AP142" s="123"/>
      <c r="AQ142" s="123"/>
      <c r="AR142" s="123"/>
      <c r="AS142" s="123"/>
      <c r="AT142" s="123"/>
      <c r="AU142" s="123"/>
      <c r="AV142" s="124"/>
      <c r="AW142" s="122">
        <v>2106.8</v>
      </c>
      <c r="AX142" s="123"/>
      <c r="AY142" s="123"/>
      <c r="AZ142" s="123"/>
      <c r="BA142" s="123"/>
      <c r="BB142" s="123"/>
      <c r="BC142" s="123"/>
      <c r="BD142" s="123"/>
      <c r="BE142" s="124"/>
      <c r="BF142" s="128"/>
      <c r="BG142" s="129"/>
      <c r="BH142" s="129"/>
      <c r="BI142" s="129"/>
      <c r="BJ142" s="129"/>
      <c r="BK142" s="129"/>
      <c r="BL142" s="130"/>
    </row>
    <row r="143" spans="1:64" s="14" customFormat="1" ht="12.75">
      <c r="A143" s="89"/>
      <c r="B143" s="90"/>
      <c r="C143" s="90"/>
      <c r="D143" s="90"/>
      <c r="E143" s="90"/>
      <c r="F143" s="91"/>
      <c r="G143" s="120" t="s">
        <v>257</v>
      </c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99"/>
      <c r="AI143" s="100"/>
      <c r="AJ143" s="100"/>
      <c r="AK143" s="100"/>
      <c r="AL143" s="100"/>
      <c r="AM143" s="101"/>
      <c r="AN143" s="125"/>
      <c r="AO143" s="126"/>
      <c r="AP143" s="126"/>
      <c r="AQ143" s="126"/>
      <c r="AR143" s="126"/>
      <c r="AS143" s="126"/>
      <c r="AT143" s="126"/>
      <c r="AU143" s="126"/>
      <c r="AV143" s="127"/>
      <c r="AW143" s="125"/>
      <c r="AX143" s="126"/>
      <c r="AY143" s="126"/>
      <c r="AZ143" s="126"/>
      <c r="BA143" s="126"/>
      <c r="BB143" s="126"/>
      <c r="BC143" s="126"/>
      <c r="BD143" s="126"/>
      <c r="BE143" s="127"/>
      <c r="BF143" s="131"/>
      <c r="BG143" s="132"/>
      <c r="BH143" s="132"/>
      <c r="BI143" s="132"/>
      <c r="BJ143" s="132"/>
      <c r="BK143" s="132"/>
      <c r="BL143" s="133"/>
    </row>
    <row r="144" spans="1:64" s="31" customFormat="1" ht="12.75">
      <c r="A144" s="134" t="s">
        <v>95</v>
      </c>
      <c r="B144" s="135"/>
      <c r="C144" s="135"/>
      <c r="D144" s="135"/>
      <c r="E144" s="135"/>
      <c r="F144" s="136"/>
      <c r="G144" s="140" t="s">
        <v>258</v>
      </c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  <c r="Y144" s="140"/>
      <c r="Z144" s="140"/>
      <c r="AA144" s="140"/>
      <c r="AB144" s="140"/>
      <c r="AC144" s="140"/>
      <c r="AD144" s="140"/>
      <c r="AE144" s="140"/>
      <c r="AF144" s="140"/>
      <c r="AG144" s="140"/>
      <c r="AH144" s="141" t="s">
        <v>6</v>
      </c>
      <c r="AI144" s="142"/>
      <c r="AJ144" s="142"/>
      <c r="AK144" s="142"/>
      <c r="AL144" s="142"/>
      <c r="AM144" s="143"/>
      <c r="AN144" s="153"/>
      <c r="AO144" s="154"/>
      <c r="AP144" s="154"/>
      <c r="AQ144" s="154"/>
      <c r="AR144" s="154"/>
      <c r="AS144" s="154"/>
      <c r="AT144" s="154"/>
      <c r="AU144" s="154"/>
      <c r="AV144" s="155"/>
      <c r="AW144" s="153"/>
      <c r="AX144" s="154"/>
      <c r="AY144" s="154"/>
      <c r="AZ144" s="154"/>
      <c r="BA144" s="154"/>
      <c r="BB144" s="154"/>
      <c r="BC144" s="154"/>
      <c r="BD144" s="154"/>
      <c r="BE144" s="155"/>
      <c r="BF144" s="166"/>
      <c r="BG144" s="167"/>
      <c r="BH144" s="167"/>
      <c r="BI144" s="167"/>
      <c r="BJ144" s="167"/>
      <c r="BK144" s="167"/>
      <c r="BL144" s="168"/>
    </row>
    <row r="145" spans="1:64" s="31" customFormat="1" ht="12.75">
      <c r="A145" s="137"/>
      <c r="B145" s="138"/>
      <c r="C145" s="138"/>
      <c r="D145" s="138"/>
      <c r="E145" s="138"/>
      <c r="F145" s="139"/>
      <c r="G145" s="172" t="s">
        <v>259</v>
      </c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  <c r="AA145" s="172"/>
      <c r="AB145" s="172"/>
      <c r="AC145" s="172"/>
      <c r="AD145" s="172"/>
      <c r="AE145" s="172"/>
      <c r="AF145" s="172"/>
      <c r="AG145" s="172"/>
      <c r="AH145" s="144"/>
      <c r="AI145" s="145"/>
      <c r="AJ145" s="145"/>
      <c r="AK145" s="145"/>
      <c r="AL145" s="145"/>
      <c r="AM145" s="146"/>
      <c r="AN145" s="156"/>
      <c r="AO145" s="157"/>
      <c r="AP145" s="157"/>
      <c r="AQ145" s="157"/>
      <c r="AR145" s="157"/>
      <c r="AS145" s="157"/>
      <c r="AT145" s="157"/>
      <c r="AU145" s="157"/>
      <c r="AV145" s="158"/>
      <c r="AW145" s="156"/>
      <c r="AX145" s="157"/>
      <c r="AY145" s="157"/>
      <c r="AZ145" s="157"/>
      <c r="BA145" s="157"/>
      <c r="BB145" s="157"/>
      <c r="BC145" s="157"/>
      <c r="BD145" s="157"/>
      <c r="BE145" s="158"/>
      <c r="BF145" s="169"/>
      <c r="BG145" s="170"/>
      <c r="BH145" s="170"/>
      <c r="BI145" s="170"/>
      <c r="BJ145" s="170"/>
      <c r="BK145" s="170"/>
      <c r="BL145" s="171"/>
    </row>
    <row r="146" spans="1:64" s="14" customFormat="1" ht="12.75">
      <c r="A146" s="83" t="s">
        <v>97</v>
      </c>
      <c r="B146" s="84"/>
      <c r="C146" s="84"/>
      <c r="D146" s="84"/>
      <c r="E146" s="84"/>
      <c r="F146" s="85"/>
      <c r="G146" s="92" t="s">
        <v>260</v>
      </c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3"/>
      <c r="AI146" s="94"/>
      <c r="AJ146" s="94"/>
      <c r="AK146" s="94"/>
      <c r="AL146" s="94"/>
      <c r="AM146" s="95"/>
      <c r="AN146" s="102">
        <v>0.1896</v>
      </c>
      <c r="AO146" s="103"/>
      <c r="AP146" s="103"/>
      <c r="AQ146" s="103"/>
      <c r="AR146" s="103"/>
      <c r="AS146" s="103"/>
      <c r="AT146" s="103"/>
      <c r="AU146" s="103"/>
      <c r="AV146" s="104"/>
      <c r="AW146" s="93" t="s">
        <v>147</v>
      </c>
      <c r="AX146" s="94"/>
      <c r="AY146" s="94"/>
      <c r="AZ146" s="94"/>
      <c r="BA146" s="94"/>
      <c r="BB146" s="94"/>
      <c r="BC146" s="94"/>
      <c r="BD146" s="94"/>
      <c r="BE146" s="95"/>
      <c r="BF146" s="111" t="s">
        <v>147</v>
      </c>
      <c r="BG146" s="112"/>
      <c r="BH146" s="112"/>
      <c r="BI146" s="112"/>
      <c r="BJ146" s="112"/>
      <c r="BK146" s="112"/>
      <c r="BL146" s="113"/>
    </row>
    <row r="147" spans="1:64" s="14" customFormat="1" ht="12.75">
      <c r="A147" s="86"/>
      <c r="B147" s="87"/>
      <c r="C147" s="87"/>
      <c r="D147" s="87"/>
      <c r="E147" s="87"/>
      <c r="F147" s="88"/>
      <c r="G147" s="120" t="s">
        <v>261</v>
      </c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96"/>
      <c r="AI147" s="97"/>
      <c r="AJ147" s="97"/>
      <c r="AK147" s="97"/>
      <c r="AL147" s="97"/>
      <c r="AM147" s="98"/>
      <c r="AN147" s="105"/>
      <c r="AO147" s="106"/>
      <c r="AP147" s="106"/>
      <c r="AQ147" s="106"/>
      <c r="AR147" s="106"/>
      <c r="AS147" s="106"/>
      <c r="AT147" s="106"/>
      <c r="AU147" s="106"/>
      <c r="AV147" s="107"/>
      <c r="AW147" s="96"/>
      <c r="AX147" s="97"/>
      <c r="AY147" s="97"/>
      <c r="AZ147" s="97"/>
      <c r="BA147" s="97"/>
      <c r="BB147" s="97"/>
      <c r="BC147" s="97"/>
      <c r="BD147" s="97"/>
      <c r="BE147" s="98"/>
      <c r="BF147" s="114"/>
      <c r="BG147" s="115"/>
      <c r="BH147" s="115"/>
      <c r="BI147" s="115"/>
      <c r="BJ147" s="115"/>
      <c r="BK147" s="115"/>
      <c r="BL147" s="116"/>
    </row>
    <row r="148" spans="1:64" s="14" customFormat="1" ht="12.75" customHeight="1">
      <c r="A148" s="89"/>
      <c r="B148" s="90"/>
      <c r="C148" s="90"/>
      <c r="D148" s="90"/>
      <c r="E148" s="90"/>
      <c r="F148" s="91"/>
      <c r="G148" s="121" t="s">
        <v>262</v>
      </c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99"/>
      <c r="AI148" s="100"/>
      <c r="AJ148" s="100"/>
      <c r="AK148" s="100"/>
      <c r="AL148" s="100"/>
      <c r="AM148" s="101"/>
      <c r="AN148" s="108"/>
      <c r="AO148" s="109"/>
      <c r="AP148" s="109"/>
      <c r="AQ148" s="109"/>
      <c r="AR148" s="109"/>
      <c r="AS148" s="109"/>
      <c r="AT148" s="109"/>
      <c r="AU148" s="109"/>
      <c r="AV148" s="110"/>
      <c r="AW148" s="99"/>
      <c r="AX148" s="100"/>
      <c r="AY148" s="100"/>
      <c r="AZ148" s="100"/>
      <c r="BA148" s="100"/>
      <c r="BB148" s="100"/>
      <c r="BC148" s="100"/>
      <c r="BD148" s="100"/>
      <c r="BE148" s="101"/>
      <c r="BF148" s="117"/>
      <c r="BG148" s="118"/>
      <c r="BH148" s="118"/>
      <c r="BI148" s="118"/>
      <c r="BJ148" s="118"/>
      <c r="BK148" s="118"/>
      <c r="BL148" s="119"/>
    </row>
    <row r="149" s="22" customFormat="1" ht="12.75"/>
    <row r="150" s="22" customFormat="1" ht="12.75">
      <c r="A150" s="22" t="s">
        <v>19</v>
      </c>
    </row>
    <row r="151" spans="1:64" s="14" customFormat="1" ht="12.75" customHeight="1">
      <c r="A151" s="81" t="s">
        <v>263</v>
      </c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8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82"/>
      <c r="BD151" s="82"/>
      <c r="BE151" s="82"/>
      <c r="BF151" s="82"/>
      <c r="BG151" s="82"/>
      <c r="BH151" s="82"/>
      <c r="BI151" s="82"/>
      <c r="BJ151" s="82"/>
      <c r="BK151" s="82"/>
      <c r="BL151" s="82"/>
    </row>
    <row r="152" spans="1:64" s="14" customFormat="1" ht="12.75" customHeight="1">
      <c r="A152" s="81"/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8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82"/>
      <c r="BD152" s="82"/>
      <c r="BE152" s="82"/>
      <c r="BF152" s="82"/>
      <c r="BG152" s="82"/>
      <c r="BH152" s="82"/>
      <c r="BI152" s="82"/>
      <c r="BJ152" s="82"/>
      <c r="BK152" s="82"/>
      <c r="BL152" s="82"/>
    </row>
    <row r="153" spans="1:64" s="14" customFormat="1" ht="12.75" customHeight="1">
      <c r="A153" s="82"/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8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  <c r="BC153" s="82"/>
      <c r="BD153" s="82"/>
      <c r="BE153" s="82"/>
      <c r="BF153" s="82"/>
      <c r="BG153" s="82"/>
      <c r="BH153" s="82"/>
      <c r="BI153" s="82"/>
      <c r="BJ153" s="82"/>
      <c r="BK153" s="82"/>
      <c r="BL153" s="82"/>
    </row>
    <row r="154" spans="1:64" s="14" customFormat="1" ht="12.75" customHeight="1">
      <c r="A154" s="82"/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8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82"/>
      <c r="BD154" s="82"/>
      <c r="BE154" s="82"/>
      <c r="BF154" s="82"/>
      <c r="BG154" s="82"/>
      <c r="BH154" s="82"/>
      <c r="BI154" s="82"/>
      <c r="BJ154" s="82"/>
      <c r="BK154" s="82"/>
      <c r="BL154" s="82"/>
    </row>
    <row r="155" spans="1:64" s="14" customFormat="1" ht="12.75" customHeight="1">
      <c r="A155" s="82"/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82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82"/>
      <c r="BD155" s="82"/>
      <c r="BE155" s="82"/>
      <c r="BF155" s="82"/>
      <c r="BG155" s="82"/>
      <c r="BH155" s="82"/>
      <c r="BI155" s="82"/>
      <c r="BJ155" s="82"/>
      <c r="BK155" s="82"/>
      <c r="BL155" s="82"/>
    </row>
    <row r="156" spans="1:64" s="14" customFormat="1" ht="12.75" customHeight="1">
      <c r="A156" s="81" t="s">
        <v>264</v>
      </c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</row>
    <row r="157" spans="1:64" s="14" customFormat="1" ht="12.75" customHeight="1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</row>
    <row r="158" spans="1:64" s="14" customFormat="1" ht="12.75" customHeight="1">
      <c r="A158" s="81" t="s">
        <v>265</v>
      </c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82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82"/>
      <c r="BD158" s="82"/>
      <c r="BE158" s="82"/>
      <c r="BF158" s="82"/>
      <c r="BG158" s="82"/>
      <c r="BH158" s="82"/>
      <c r="BI158" s="82"/>
      <c r="BJ158" s="82"/>
      <c r="BK158" s="82"/>
      <c r="BL158" s="82"/>
    </row>
    <row r="159" spans="1:64" s="14" customFormat="1" ht="12.75" customHeight="1">
      <c r="A159" s="82"/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8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82"/>
      <c r="BD159" s="82"/>
      <c r="BE159" s="82"/>
      <c r="BF159" s="82"/>
      <c r="BG159" s="82"/>
      <c r="BH159" s="82"/>
      <c r="BI159" s="82"/>
      <c r="BJ159" s="82"/>
      <c r="BK159" s="82"/>
      <c r="BL159" s="82"/>
    </row>
    <row r="160" spans="1:64" s="14" customFormat="1" ht="12.75" customHeight="1">
      <c r="A160" s="81" t="s">
        <v>266</v>
      </c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81"/>
      <c r="BI160" s="81"/>
      <c r="BJ160" s="81"/>
      <c r="BK160" s="81"/>
      <c r="BL160" s="81"/>
    </row>
    <row r="161" spans="1:64" s="14" customFormat="1" ht="12.75" customHeight="1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</row>
    <row r="162" spans="1:64" s="14" customFormat="1" ht="12.75" customHeight="1">
      <c r="A162" s="81" t="s">
        <v>267</v>
      </c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8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82"/>
      <c r="BD162" s="82"/>
      <c r="BE162" s="82"/>
      <c r="BF162" s="82"/>
      <c r="BG162" s="82"/>
      <c r="BH162" s="82"/>
      <c r="BI162" s="82"/>
      <c r="BJ162" s="82"/>
      <c r="BK162" s="82"/>
      <c r="BL162" s="82"/>
    </row>
    <row r="163" spans="1:64" s="14" customFormat="1" ht="12.75" customHeight="1">
      <c r="A163" s="82"/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8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82"/>
      <c r="BD163" s="82"/>
      <c r="BE163" s="82"/>
      <c r="BF163" s="82"/>
      <c r="BG163" s="82"/>
      <c r="BH163" s="82"/>
      <c r="BI163" s="82"/>
      <c r="BJ163" s="82"/>
      <c r="BK163" s="82"/>
      <c r="BL163" s="82"/>
    </row>
  </sheetData>
  <sheetProtection/>
  <mergeCells count="567">
    <mergeCell ref="A64:F64"/>
    <mergeCell ref="G64:AG64"/>
    <mergeCell ref="AH64:AM64"/>
    <mergeCell ref="G59:AG59"/>
    <mergeCell ref="AH59:AM59"/>
    <mergeCell ref="AN59:AV59"/>
    <mergeCell ref="A62:F62"/>
    <mergeCell ref="G62:AG62"/>
    <mergeCell ref="AH62:AM62"/>
    <mergeCell ref="AN62:AV62"/>
    <mergeCell ref="AW55:BE56"/>
    <mergeCell ref="BF55:BL56"/>
    <mergeCell ref="G56:AG56"/>
    <mergeCell ref="A57:F58"/>
    <mergeCell ref="G57:AG57"/>
    <mergeCell ref="AH57:AM58"/>
    <mergeCell ref="AN57:AV58"/>
    <mergeCell ref="AW57:BE58"/>
    <mergeCell ref="BF57:BL58"/>
    <mergeCell ref="G58:AG58"/>
    <mergeCell ref="A55:F56"/>
    <mergeCell ref="G55:AG55"/>
    <mergeCell ref="AH55:AM56"/>
    <mergeCell ref="AN55:AV56"/>
    <mergeCell ref="AH49:AM49"/>
    <mergeCell ref="AN49:AV49"/>
    <mergeCell ref="A51:F51"/>
    <mergeCell ref="G51:AG51"/>
    <mergeCell ref="AH51:AM51"/>
    <mergeCell ref="AN51:AV51"/>
    <mergeCell ref="AH45:AM45"/>
    <mergeCell ref="AN45:AV45"/>
    <mergeCell ref="A47:F47"/>
    <mergeCell ref="G47:AG47"/>
    <mergeCell ref="AH47:AM47"/>
    <mergeCell ref="AN47:AV47"/>
    <mergeCell ref="AH41:AM41"/>
    <mergeCell ref="AN41:AV41"/>
    <mergeCell ref="A43:F43"/>
    <mergeCell ref="G43:AG43"/>
    <mergeCell ref="AH43:AM43"/>
    <mergeCell ref="AN43:AV43"/>
    <mergeCell ref="AW37:BE38"/>
    <mergeCell ref="BF37:BL38"/>
    <mergeCell ref="G38:AG38"/>
    <mergeCell ref="A39:F39"/>
    <mergeCell ref="G39:AG39"/>
    <mergeCell ref="AH39:AM39"/>
    <mergeCell ref="AN39:AV39"/>
    <mergeCell ref="AW39:BE39"/>
    <mergeCell ref="BF39:BL39"/>
    <mergeCell ref="G34:AG34"/>
    <mergeCell ref="AH34:AM34"/>
    <mergeCell ref="AN34:AV34"/>
    <mergeCell ref="A37:F38"/>
    <mergeCell ref="G37:AG37"/>
    <mergeCell ref="AH37:AM38"/>
    <mergeCell ref="AN37:AV38"/>
    <mergeCell ref="G31:AG31"/>
    <mergeCell ref="A32:F32"/>
    <mergeCell ref="G32:AG32"/>
    <mergeCell ref="AH32:AM32"/>
    <mergeCell ref="AW25:BE26"/>
    <mergeCell ref="BF25:BL26"/>
    <mergeCell ref="G26:AG26"/>
    <mergeCell ref="A27:F27"/>
    <mergeCell ref="G27:AG27"/>
    <mergeCell ref="AH27:AM27"/>
    <mergeCell ref="AN27:AV27"/>
    <mergeCell ref="AH23:AM23"/>
    <mergeCell ref="AN23:AV23"/>
    <mergeCell ref="A25:F26"/>
    <mergeCell ref="G25:AG25"/>
    <mergeCell ref="AH25:AM26"/>
    <mergeCell ref="AN25:AV26"/>
    <mergeCell ref="AN18:BE18"/>
    <mergeCell ref="A20:F20"/>
    <mergeCell ref="G20:AG20"/>
    <mergeCell ref="AH20:AM20"/>
    <mergeCell ref="AN20:AV20"/>
    <mergeCell ref="AC16:AH16"/>
    <mergeCell ref="AI16:AJ16"/>
    <mergeCell ref="AK16:AP16"/>
    <mergeCell ref="G18:AG18"/>
    <mergeCell ref="AH18:AM18"/>
    <mergeCell ref="A6:BL6"/>
    <mergeCell ref="A7:BL7"/>
    <mergeCell ref="A8:BL8"/>
    <mergeCell ref="A9:BL9"/>
    <mergeCell ref="A10:BL10"/>
    <mergeCell ref="V13:BG13"/>
    <mergeCell ref="F14:AT14"/>
    <mergeCell ref="F15:AT15"/>
    <mergeCell ref="BF18:BL18"/>
    <mergeCell ref="A19:F19"/>
    <mergeCell ref="G19:AG19"/>
    <mergeCell ref="AH19:AM19"/>
    <mergeCell ref="AN19:AV19"/>
    <mergeCell ref="AW19:BE19"/>
    <mergeCell ref="BF19:BL19"/>
    <mergeCell ref="A18:F18"/>
    <mergeCell ref="AW20:BE20"/>
    <mergeCell ref="BF20:BL20"/>
    <mergeCell ref="A21:F22"/>
    <mergeCell ref="G21:AG21"/>
    <mergeCell ref="AH21:AM22"/>
    <mergeCell ref="AN21:AV22"/>
    <mergeCell ref="AW21:BE22"/>
    <mergeCell ref="BF21:BL22"/>
    <mergeCell ref="G22:AG22"/>
    <mergeCell ref="AW23:BE23"/>
    <mergeCell ref="BF23:BL23"/>
    <mergeCell ref="A24:F24"/>
    <mergeCell ref="G24:AG24"/>
    <mergeCell ref="AH24:AM24"/>
    <mergeCell ref="AN24:AV24"/>
    <mergeCell ref="AW24:BE24"/>
    <mergeCell ref="BF24:BL24"/>
    <mergeCell ref="A23:F23"/>
    <mergeCell ref="G23:AG23"/>
    <mergeCell ref="AW27:BE27"/>
    <mergeCell ref="BF27:BL27"/>
    <mergeCell ref="A28:F31"/>
    <mergeCell ref="G28:AG28"/>
    <mergeCell ref="AH28:AM31"/>
    <mergeCell ref="AN28:AV31"/>
    <mergeCell ref="AW28:BE31"/>
    <mergeCell ref="BF28:BL31"/>
    <mergeCell ref="G29:AG29"/>
    <mergeCell ref="G30:AG30"/>
    <mergeCell ref="AW32:BE32"/>
    <mergeCell ref="BF32:BL32"/>
    <mergeCell ref="A33:F33"/>
    <mergeCell ref="G33:AG33"/>
    <mergeCell ref="AH33:AM33"/>
    <mergeCell ref="AN33:AV33"/>
    <mergeCell ref="AW33:BE33"/>
    <mergeCell ref="BF33:BL33"/>
    <mergeCell ref="AN32:AV32"/>
    <mergeCell ref="AW34:BE34"/>
    <mergeCell ref="BF34:BL34"/>
    <mergeCell ref="A35:F36"/>
    <mergeCell ref="G35:AG35"/>
    <mergeCell ref="AH35:AM36"/>
    <mergeCell ref="AN35:AV36"/>
    <mergeCell ref="AW35:BE36"/>
    <mergeCell ref="BF35:BL36"/>
    <mergeCell ref="G36:AG36"/>
    <mergeCell ref="A34:F34"/>
    <mergeCell ref="A40:F40"/>
    <mergeCell ref="G40:AG40"/>
    <mergeCell ref="AH40:AM40"/>
    <mergeCell ref="AN40:AV40"/>
    <mergeCell ref="AW40:BE40"/>
    <mergeCell ref="BF40:BL40"/>
    <mergeCell ref="AW41:BE41"/>
    <mergeCell ref="BF41:BL41"/>
    <mergeCell ref="A42:F42"/>
    <mergeCell ref="G42:AG42"/>
    <mergeCell ref="AH42:AM42"/>
    <mergeCell ref="AN42:AV42"/>
    <mergeCell ref="AW42:BE42"/>
    <mergeCell ref="BF42:BL42"/>
    <mergeCell ref="A41:F41"/>
    <mergeCell ref="G41:AG41"/>
    <mergeCell ref="AW43:BE43"/>
    <mergeCell ref="BF43:BL43"/>
    <mergeCell ref="A44:F44"/>
    <mergeCell ref="G44:AG44"/>
    <mergeCell ref="AH44:AM44"/>
    <mergeCell ref="AN44:AV44"/>
    <mergeCell ref="AW44:BE44"/>
    <mergeCell ref="BF44:BL44"/>
    <mergeCell ref="AW45:BE45"/>
    <mergeCell ref="BF45:BL45"/>
    <mergeCell ref="A46:F46"/>
    <mergeCell ref="G46:AG46"/>
    <mergeCell ref="AH46:AM46"/>
    <mergeCell ref="AN46:AV46"/>
    <mergeCell ref="AW46:BE46"/>
    <mergeCell ref="BF46:BL46"/>
    <mergeCell ref="A45:F45"/>
    <mergeCell ref="G45:AG45"/>
    <mergeCell ref="AW47:BE47"/>
    <mergeCell ref="BF47:BL47"/>
    <mergeCell ref="A48:F48"/>
    <mergeCell ref="G48:AG48"/>
    <mergeCell ref="AH48:AM48"/>
    <mergeCell ref="AN48:AV48"/>
    <mergeCell ref="AW48:BE48"/>
    <mergeCell ref="BF48:BL48"/>
    <mergeCell ref="AW49:BE49"/>
    <mergeCell ref="BF49:BL49"/>
    <mergeCell ref="A50:F50"/>
    <mergeCell ref="G50:AG50"/>
    <mergeCell ref="AH50:AM50"/>
    <mergeCell ref="AN50:AV50"/>
    <mergeCell ref="AW50:BE50"/>
    <mergeCell ref="BF50:BL50"/>
    <mergeCell ref="A49:F49"/>
    <mergeCell ref="G49:AG49"/>
    <mergeCell ref="AW51:BE51"/>
    <mergeCell ref="BF51:BL51"/>
    <mergeCell ref="A52:F54"/>
    <mergeCell ref="G52:AG52"/>
    <mergeCell ref="AH52:AM54"/>
    <mergeCell ref="AN52:AV54"/>
    <mergeCell ref="AW52:BE54"/>
    <mergeCell ref="BF52:BL54"/>
    <mergeCell ref="G53:AG53"/>
    <mergeCell ref="G54:AG54"/>
    <mergeCell ref="AW59:BE59"/>
    <mergeCell ref="BF59:BL59"/>
    <mergeCell ref="A60:F61"/>
    <mergeCell ref="G60:AG60"/>
    <mergeCell ref="AH60:AM61"/>
    <mergeCell ref="AN60:AV61"/>
    <mergeCell ref="AW60:BE61"/>
    <mergeCell ref="BF60:BL61"/>
    <mergeCell ref="G61:AG61"/>
    <mergeCell ref="A59:F59"/>
    <mergeCell ref="A63:F63"/>
    <mergeCell ref="G63:AG63"/>
    <mergeCell ref="AH63:AM63"/>
    <mergeCell ref="AN63:AV63"/>
    <mergeCell ref="AW63:BE63"/>
    <mergeCell ref="BF63:BL63"/>
    <mergeCell ref="AW66:BE66"/>
    <mergeCell ref="BF66:BL66"/>
    <mergeCell ref="AW62:BE62"/>
    <mergeCell ref="BF62:BL62"/>
    <mergeCell ref="AN64:AV64"/>
    <mergeCell ref="AW64:BE64"/>
    <mergeCell ref="BF64:BL64"/>
    <mergeCell ref="AW65:BE65"/>
    <mergeCell ref="BF65:BL65"/>
    <mergeCell ref="A66:F66"/>
    <mergeCell ref="G66:AG66"/>
    <mergeCell ref="AH66:AM66"/>
    <mergeCell ref="AN66:AV66"/>
    <mergeCell ref="A65:F65"/>
    <mergeCell ref="G65:AG65"/>
    <mergeCell ref="AH65:AM65"/>
    <mergeCell ref="AN65:AV65"/>
    <mergeCell ref="AH67:AM67"/>
    <mergeCell ref="AN67:AV67"/>
    <mergeCell ref="AW67:BE67"/>
    <mergeCell ref="BF67:BL67"/>
    <mergeCell ref="G70:AG70"/>
    <mergeCell ref="G71:AG71"/>
    <mergeCell ref="BF68:BL71"/>
    <mergeCell ref="G69:AG69"/>
    <mergeCell ref="A67:F67"/>
    <mergeCell ref="G67:AG67"/>
    <mergeCell ref="AW72:BE73"/>
    <mergeCell ref="BF72:BL73"/>
    <mergeCell ref="G73:AG73"/>
    <mergeCell ref="A68:F71"/>
    <mergeCell ref="G68:AG68"/>
    <mergeCell ref="AH68:AM71"/>
    <mergeCell ref="AN68:AV71"/>
    <mergeCell ref="AW68:BE71"/>
    <mergeCell ref="AW84:BE84"/>
    <mergeCell ref="AN72:AV73"/>
    <mergeCell ref="AW74:BE81"/>
    <mergeCell ref="BF74:BL81"/>
    <mergeCell ref="G75:AG75"/>
    <mergeCell ref="G76:AG76"/>
    <mergeCell ref="G77:AG77"/>
    <mergeCell ref="G78:AG78"/>
    <mergeCell ref="G80:AG80"/>
    <mergeCell ref="G81:AG81"/>
    <mergeCell ref="AW82:BE82"/>
    <mergeCell ref="BF82:BL82"/>
    <mergeCell ref="G82:AG82"/>
    <mergeCell ref="A72:F73"/>
    <mergeCell ref="G72:AG72"/>
    <mergeCell ref="AH72:AM73"/>
    <mergeCell ref="AH82:AM82"/>
    <mergeCell ref="AN82:AV82"/>
    <mergeCell ref="A74:F81"/>
    <mergeCell ref="G74:AG74"/>
    <mergeCell ref="AH74:AM81"/>
    <mergeCell ref="AN74:AV81"/>
    <mergeCell ref="G79:AG79"/>
    <mergeCell ref="BF83:BL83"/>
    <mergeCell ref="A84:F84"/>
    <mergeCell ref="G84:AG84"/>
    <mergeCell ref="AH84:AM84"/>
    <mergeCell ref="AN84:AV84"/>
    <mergeCell ref="G83:AG83"/>
    <mergeCell ref="AH83:AM83"/>
    <mergeCell ref="AN83:AV83"/>
    <mergeCell ref="BF84:BL84"/>
    <mergeCell ref="AW83:BE83"/>
    <mergeCell ref="AW86:BE86"/>
    <mergeCell ref="BF86:BL86"/>
    <mergeCell ref="A85:F85"/>
    <mergeCell ref="G85:AG85"/>
    <mergeCell ref="AH85:AM85"/>
    <mergeCell ref="AN85:AV85"/>
    <mergeCell ref="AW85:BE85"/>
    <mergeCell ref="BF85:BL85"/>
    <mergeCell ref="B86:F86"/>
    <mergeCell ref="G86:AG86"/>
    <mergeCell ref="AH86:AM86"/>
    <mergeCell ref="AN86:AV86"/>
    <mergeCell ref="AW89:BE89"/>
    <mergeCell ref="BF89:BL89"/>
    <mergeCell ref="A87:F87"/>
    <mergeCell ref="G87:AG87"/>
    <mergeCell ref="AH87:AM87"/>
    <mergeCell ref="AN87:AV87"/>
    <mergeCell ref="AW87:BE87"/>
    <mergeCell ref="BF87:BL87"/>
    <mergeCell ref="AW90:BE90"/>
    <mergeCell ref="BF90:BL90"/>
    <mergeCell ref="A88:F88"/>
    <mergeCell ref="AH88:AM88"/>
    <mergeCell ref="AN88:AV88"/>
    <mergeCell ref="AW88:BE88"/>
    <mergeCell ref="BF88:BL88"/>
    <mergeCell ref="A89:F89"/>
    <mergeCell ref="AH89:AM89"/>
    <mergeCell ref="AN89:AV89"/>
    <mergeCell ref="A90:F90"/>
    <mergeCell ref="G90:AG90"/>
    <mergeCell ref="AH90:AM90"/>
    <mergeCell ref="AN90:AV90"/>
    <mergeCell ref="AW91:BE93"/>
    <mergeCell ref="BF91:BL93"/>
    <mergeCell ref="G92:AG92"/>
    <mergeCell ref="G93:AG93"/>
    <mergeCell ref="A91:F93"/>
    <mergeCell ref="G91:AG91"/>
    <mergeCell ref="AH91:AM93"/>
    <mergeCell ref="AN91:AV93"/>
    <mergeCell ref="AN94:AV95"/>
    <mergeCell ref="AW94:BE95"/>
    <mergeCell ref="BF94:BL95"/>
    <mergeCell ref="G95:AG95"/>
    <mergeCell ref="A94:F95"/>
    <mergeCell ref="G94:AG94"/>
    <mergeCell ref="AH94:AM95"/>
    <mergeCell ref="BF99:BL100"/>
    <mergeCell ref="G100:AG100"/>
    <mergeCell ref="A96:F98"/>
    <mergeCell ref="G96:AG96"/>
    <mergeCell ref="AH96:AM98"/>
    <mergeCell ref="AN96:AV98"/>
    <mergeCell ref="AW96:BE98"/>
    <mergeCell ref="BF96:BL98"/>
    <mergeCell ref="G97:AG97"/>
    <mergeCell ref="A99:F100"/>
    <mergeCell ref="G99:AG99"/>
    <mergeCell ref="AH99:AM100"/>
    <mergeCell ref="AN99:AV100"/>
    <mergeCell ref="G98:AG98"/>
    <mergeCell ref="AW101:BE104"/>
    <mergeCell ref="AW99:BE100"/>
    <mergeCell ref="BF101:BL104"/>
    <mergeCell ref="G102:AG102"/>
    <mergeCell ref="G103:AG103"/>
    <mergeCell ref="G104:AG104"/>
    <mergeCell ref="A101:F104"/>
    <mergeCell ref="G101:AG101"/>
    <mergeCell ref="AH101:AM104"/>
    <mergeCell ref="AN101:AV104"/>
    <mergeCell ref="AW105:BE108"/>
    <mergeCell ref="BF105:BL108"/>
    <mergeCell ref="G106:AG106"/>
    <mergeCell ref="G107:AG107"/>
    <mergeCell ref="G108:AG108"/>
    <mergeCell ref="A105:F108"/>
    <mergeCell ref="G105:AG105"/>
    <mergeCell ref="AH105:AM108"/>
    <mergeCell ref="AN105:AV108"/>
    <mergeCell ref="AW111:BE111"/>
    <mergeCell ref="BF111:BL111"/>
    <mergeCell ref="A109:F110"/>
    <mergeCell ref="G109:AG109"/>
    <mergeCell ref="AH109:AM110"/>
    <mergeCell ref="AN109:AV110"/>
    <mergeCell ref="AW109:BE110"/>
    <mergeCell ref="BF109:BL110"/>
    <mergeCell ref="G110:AG110"/>
    <mergeCell ref="A111:F111"/>
    <mergeCell ref="G111:AG111"/>
    <mergeCell ref="AH111:AM111"/>
    <mergeCell ref="AN111:AV111"/>
    <mergeCell ref="AW114:BE114"/>
    <mergeCell ref="BF114:BL114"/>
    <mergeCell ref="A112:F113"/>
    <mergeCell ref="G112:AG112"/>
    <mergeCell ref="AH112:AM113"/>
    <mergeCell ref="AN112:AV113"/>
    <mergeCell ref="AW112:BE113"/>
    <mergeCell ref="BF112:BL113"/>
    <mergeCell ref="G113:AG113"/>
    <mergeCell ref="A114:F114"/>
    <mergeCell ref="G114:AG114"/>
    <mergeCell ref="AH114:AM114"/>
    <mergeCell ref="AN114:AV114"/>
    <mergeCell ref="AW116:BE116"/>
    <mergeCell ref="BF116:BL116"/>
    <mergeCell ref="A115:F115"/>
    <mergeCell ref="G115:AG115"/>
    <mergeCell ref="AH115:AM115"/>
    <mergeCell ref="AN115:AV115"/>
    <mergeCell ref="AW115:BE115"/>
    <mergeCell ref="BF115:BL115"/>
    <mergeCell ref="A116:F116"/>
    <mergeCell ref="G116:AG116"/>
    <mergeCell ref="AH116:AM116"/>
    <mergeCell ref="AN116:AV116"/>
    <mergeCell ref="AW118:BE119"/>
    <mergeCell ref="BF118:BL119"/>
    <mergeCell ref="G119:AG119"/>
    <mergeCell ref="A117:F117"/>
    <mergeCell ref="G117:AG117"/>
    <mergeCell ref="AH117:AM117"/>
    <mergeCell ref="AN117:AV117"/>
    <mergeCell ref="AW117:BE117"/>
    <mergeCell ref="BF117:BL117"/>
    <mergeCell ref="A118:F119"/>
    <mergeCell ref="G118:AG118"/>
    <mergeCell ref="AH118:AM119"/>
    <mergeCell ref="AN118:AV119"/>
    <mergeCell ref="AW122:BE122"/>
    <mergeCell ref="BF122:BL122"/>
    <mergeCell ref="A120:F121"/>
    <mergeCell ref="G120:AG120"/>
    <mergeCell ref="AH120:AM121"/>
    <mergeCell ref="AN120:AV121"/>
    <mergeCell ref="AW120:BE121"/>
    <mergeCell ref="BF120:BL121"/>
    <mergeCell ref="G121:AG121"/>
    <mergeCell ref="A122:F122"/>
    <mergeCell ref="G122:AG122"/>
    <mergeCell ref="AH122:AM122"/>
    <mergeCell ref="AN122:AV122"/>
    <mergeCell ref="AW124:BE124"/>
    <mergeCell ref="BF124:BL124"/>
    <mergeCell ref="A123:F123"/>
    <mergeCell ref="G123:AG123"/>
    <mergeCell ref="AH123:AM123"/>
    <mergeCell ref="AN123:AV123"/>
    <mergeCell ref="AW123:BE123"/>
    <mergeCell ref="BF123:BL123"/>
    <mergeCell ref="A124:F124"/>
    <mergeCell ref="G124:AG124"/>
    <mergeCell ref="AH124:AM124"/>
    <mergeCell ref="AN124:AV124"/>
    <mergeCell ref="AW126:BE127"/>
    <mergeCell ref="BF126:BL127"/>
    <mergeCell ref="G127:AG127"/>
    <mergeCell ref="A125:F125"/>
    <mergeCell ref="G125:AG125"/>
    <mergeCell ref="AH125:AM125"/>
    <mergeCell ref="AN125:AV125"/>
    <mergeCell ref="AW125:BE125"/>
    <mergeCell ref="BF125:BL125"/>
    <mergeCell ref="A126:F127"/>
    <mergeCell ref="G126:AG126"/>
    <mergeCell ref="AH126:AM127"/>
    <mergeCell ref="AN126:AV127"/>
    <mergeCell ref="AW130:BE130"/>
    <mergeCell ref="BF130:BL130"/>
    <mergeCell ref="A128:F129"/>
    <mergeCell ref="G128:AG128"/>
    <mergeCell ref="AH128:AM129"/>
    <mergeCell ref="AN128:AV129"/>
    <mergeCell ref="AW128:BE129"/>
    <mergeCell ref="BF128:BL129"/>
    <mergeCell ref="G129:AG129"/>
    <mergeCell ref="A130:F130"/>
    <mergeCell ref="G130:AG130"/>
    <mergeCell ref="AH130:AM130"/>
    <mergeCell ref="AN130:AV130"/>
    <mergeCell ref="AW132:BE132"/>
    <mergeCell ref="BF132:BL132"/>
    <mergeCell ref="A131:F131"/>
    <mergeCell ref="G131:AG131"/>
    <mergeCell ref="AH131:AM131"/>
    <mergeCell ref="AN131:AV131"/>
    <mergeCell ref="AW131:BE131"/>
    <mergeCell ref="BF131:BL131"/>
    <mergeCell ref="A132:F132"/>
    <mergeCell ref="G132:AG132"/>
    <mergeCell ref="AH132:AM132"/>
    <mergeCell ref="AN132:AV132"/>
    <mergeCell ref="AW134:BE134"/>
    <mergeCell ref="BF134:BL134"/>
    <mergeCell ref="A133:F133"/>
    <mergeCell ref="G133:AG133"/>
    <mergeCell ref="AH133:AM133"/>
    <mergeCell ref="AN133:AV133"/>
    <mergeCell ref="AW133:BE133"/>
    <mergeCell ref="BF133:BL133"/>
    <mergeCell ref="A134:F134"/>
    <mergeCell ref="G134:AG134"/>
    <mergeCell ref="AH134:AM134"/>
    <mergeCell ref="AN134:AV134"/>
    <mergeCell ref="AW137:BE137"/>
    <mergeCell ref="BF137:BL137"/>
    <mergeCell ref="A135:F136"/>
    <mergeCell ref="G135:AG135"/>
    <mergeCell ref="AH135:AM136"/>
    <mergeCell ref="AN135:AV136"/>
    <mergeCell ref="A139:F139"/>
    <mergeCell ref="G139:AG139"/>
    <mergeCell ref="AW135:BE136"/>
    <mergeCell ref="BF135:BL136"/>
    <mergeCell ref="G136:AG136"/>
    <mergeCell ref="A137:F137"/>
    <mergeCell ref="G137:AG137"/>
    <mergeCell ref="AH137:AM137"/>
    <mergeCell ref="AN137:AV137"/>
    <mergeCell ref="A138:F138"/>
    <mergeCell ref="G138:AG138"/>
    <mergeCell ref="AH138:AM138"/>
    <mergeCell ref="AN138:AV138"/>
    <mergeCell ref="AW138:BE138"/>
    <mergeCell ref="BF138:BL138"/>
    <mergeCell ref="G140:AG140"/>
    <mergeCell ref="AH140:AM140"/>
    <mergeCell ref="AN140:AV140"/>
    <mergeCell ref="AW140:BE140"/>
    <mergeCell ref="BF140:BL140"/>
    <mergeCell ref="AW139:BE139"/>
    <mergeCell ref="BF139:BL139"/>
    <mergeCell ref="BF144:BL145"/>
    <mergeCell ref="G145:AG145"/>
    <mergeCell ref="A142:F143"/>
    <mergeCell ref="G142:AG142"/>
    <mergeCell ref="AH142:AM143"/>
    <mergeCell ref="AH139:AM139"/>
    <mergeCell ref="AN139:AV139"/>
    <mergeCell ref="AW141:BE141"/>
    <mergeCell ref="BF141:BL141"/>
    <mergeCell ref="A140:F140"/>
    <mergeCell ref="AN144:AV145"/>
    <mergeCell ref="A141:F141"/>
    <mergeCell ref="G141:AG141"/>
    <mergeCell ref="AH141:AM141"/>
    <mergeCell ref="AN141:AV141"/>
    <mergeCell ref="AW144:BE145"/>
    <mergeCell ref="G147:AG147"/>
    <mergeCell ref="G148:AG148"/>
    <mergeCell ref="A151:BL155"/>
    <mergeCell ref="AN142:AV143"/>
    <mergeCell ref="AW142:BE143"/>
    <mergeCell ref="BF142:BL143"/>
    <mergeCell ref="G143:AG143"/>
    <mergeCell ref="A144:F145"/>
    <mergeCell ref="G144:AG144"/>
    <mergeCell ref="AH144:AM145"/>
    <mergeCell ref="A156:BL157"/>
    <mergeCell ref="A158:BL159"/>
    <mergeCell ref="A160:BL161"/>
    <mergeCell ref="A162:BL163"/>
    <mergeCell ref="A146:F148"/>
    <mergeCell ref="G146:AG146"/>
    <mergeCell ref="AH146:AM148"/>
    <mergeCell ref="AN146:AV148"/>
    <mergeCell ref="AW146:BE148"/>
    <mergeCell ref="BF146:BL14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64" max="16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L163"/>
  <sheetViews>
    <sheetView view="pageBreakPreview" zoomScaleSheetLayoutView="100" zoomScalePageLayoutView="0" workbookViewId="0" topLeftCell="A61">
      <selection activeCell="AN74" sqref="AN74:AV81"/>
    </sheetView>
  </sheetViews>
  <sheetFormatPr defaultColWidth="1.4921875" defaultRowHeight="15" customHeight="1"/>
  <cols>
    <col min="1" max="32" width="1.4921875" style="23" customWidth="1"/>
    <col min="33" max="33" width="16.875" style="23" customWidth="1"/>
    <col min="34" max="63" width="1.4921875" style="23" customWidth="1"/>
    <col min="64" max="64" width="2.00390625" style="23" customWidth="1"/>
    <col min="65" max="16384" width="1.4921875" style="23" customWidth="1"/>
  </cols>
  <sheetData>
    <row r="1" s="8" customFormat="1" ht="9.75">
      <c r="BL1" s="9" t="s">
        <v>103</v>
      </c>
    </row>
    <row r="2" s="8" customFormat="1" ht="9.75">
      <c r="BL2" s="9" t="s">
        <v>29</v>
      </c>
    </row>
    <row r="3" s="8" customFormat="1" ht="9.75">
      <c r="BL3" s="9" t="s">
        <v>134</v>
      </c>
    </row>
    <row r="4" s="10" customFormat="1" ht="15"/>
    <row r="5" s="10" customFormat="1" ht="15"/>
    <row r="6" spans="1:64" s="11" customFormat="1" ht="18">
      <c r="A6" s="308" t="s">
        <v>135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308"/>
      <c r="AZ6" s="308"/>
      <c r="BA6" s="308"/>
      <c r="BB6" s="308"/>
      <c r="BC6" s="308"/>
      <c r="BD6" s="308"/>
      <c r="BE6" s="308"/>
      <c r="BF6" s="308"/>
      <c r="BG6" s="308"/>
      <c r="BH6" s="308"/>
      <c r="BI6" s="308"/>
      <c r="BJ6" s="308"/>
      <c r="BK6" s="308"/>
      <c r="BL6" s="308"/>
    </row>
    <row r="7" spans="1:64" s="11" customFormat="1" ht="18">
      <c r="A7" s="308" t="s">
        <v>136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308"/>
      <c r="BA7" s="308"/>
      <c r="BB7" s="308"/>
      <c r="BC7" s="308"/>
      <c r="BD7" s="308"/>
      <c r="BE7" s="308"/>
      <c r="BF7" s="308"/>
      <c r="BG7" s="308"/>
      <c r="BH7" s="308"/>
      <c r="BI7" s="308"/>
      <c r="BJ7" s="308"/>
      <c r="BK7" s="308"/>
      <c r="BL7" s="308"/>
    </row>
    <row r="8" spans="1:64" s="11" customFormat="1" ht="18">
      <c r="A8" s="308" t="s">
        <v>137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8"/>
      <c r="AT8" s="308"/>
      <c r="AU8" s="308"/>
      <c r="AV8" s="308"/>
      <c r="AW8" s="308"/>
      <c r="AX8" s="308"/>
      <c r="AY8" s="308"/>
      <c r="AZ8" s="308"/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308"/>
      <c r="BL8" s="308"/>
    </row>
    <row r="9" spans="1:64" s="11" customFormat="1" ht="18">
      <c r="A9" s="308" t="s">
        <v>138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8"/>
      <c r="BF9" s="308"/>
      <c r="BG9" s="308"/>
      <c r="BH9" s="308"/>
      <c r="BI9" s="308"/>
      <c r="BJ9" s="308"/>
      <c r="BK9" s="308"/>
      <c r="BL9" s="308"/>
    </row>
    <row r="10" spans="1:64" s="11" customFormat="1" ht="18">
      <c r="A10" s="308" t="s">
        <v>139</v>
      </c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I10" s="308"/>
      <c r="AJ10" s="308"/>
      <c r="AK10" s="308"/>
      <c r="AL10" s="308"/>
      <c r="AM10" s="308"/>
      <c r="AN10" s="308"/>
      <c r="AO10" s="308"/>
      <c r="AP10" s="308"/>
      <c r="AQ10" s="308"/>
      <c r="AR10" s="308"/>
      <c r="AS10" s="308"/>
      <c r="AT10" s="308"/>
      <c r="AU10" s="308"/>
      <c r="AV10" s="308"/>
      <c r="AW10" s="308"/>
      <c r="AX10" s="308"/>
      <c r="AY10" s="308"/>
      <c r="AZ10" s="308"/>
      <c r="BA10" s="308"/>
      <c r="BB10" s="308"/>
      <c r="BC10" s="308"/>
      <c r="BD10" s="308"/>
      <c r="BE10" s="308"/>
      <c r="BF10" s="308"/>
      <c r="BG10" s="308"/>
      <c r="BH10" s="308"/>
      <c r="BI10" s="308"/>
      <c r="BJ10" s="308"/>
      <c r="BK10" s="308"/>
      <c r="BL10" s="308"/>
    </row>
    <row r="11" s="10" customFormat="1" ht="15"/>
    <row r="12" s="10" customFormat="1" ht="15"/>
    <row r="13" spans="2:59" s="12" customFormat="1" ht="15">
      <c r="B13" s="13" t="s">
        <v>31</v>
      </c>
      <c r="V13" s="309" t="s">
        <v>140</v>
      </c>
      <c r="W13" s="309"/>
      <c r="X13" s="309"/>
      <c r="Y13" s="309"/>
      <c r="Z13" s="309"/>
      <c r="AA13" s="309"/>
      <c r="AB13" s="309"/>
      <c r="AC13" s="309"/>
      <c r="AD13" s="309"/>
      <c r="AE13" s="309"/>
      <c r="AF13" s="309"/>
      <c r="AG13" s="309"/>
      <c r="AH13" s="309"/>
      <c r="AI13" s="309"/>
      <c r="AJ13" s="309"/>
      <c r="AK13" s="309"/>
      <c r="AL13" s="309"/>
      <c r="AM13" s="309"/>
      <c r="AN13" s="309"/>
      <c r="AO13" s="309"/>
      <c r="AP13" s="309"/>
      <c r="AQ13" s="309"/>
      <c r="AR13" s="309"/>
      <c r="AS13" s="309"/>
      <c r="AT13" s="309"/>
      <c r="AU13" s="309"/>
      <c r="AV13" s="309"/>
      <c r="AW13" s="309"/>
      <c r="AX13" s="309"/>
      <c r="AY13" s="309"/>
      <c r="AZ13" s="309"/>
      <c r="BA13" s="309"/>
      <c r="BB13" s="309"/>
      <c r="BC13" s="309"/>
      <c r="BD13" s="309"/>
      <c r="BE13" s="309"/>
      <c r="BF13" s="309"/>
      <c r="BG13" s="309"/>
    </row>
    <row r="14" spans="2:46" s="12" customFormat="1" ht="15">
      <c r="B14" s="13" t="s">
        <v>32</v>
      </c>
      <c r="F14" s="305" t="s">
        <v>129</v>
      </c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  <c r="AQ14" s="305"/>
      <c r="AR14" s="305"/>
      <c r="AS14" s="305"/>
      <c r="AT14" s="305"/>
    </row>
    <row r="15" spans="2:46" s="12" customFormat="1" ht="15">
      <c r="B15" s="13" t="s">
        <v>33</v>
      </c>
      <c r="F15" s="305" t="s">
        <v>130</v>
      </c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05"/>
      <c r="AS15" s="305"/>
      <c r="AT15" s="305"/>
    </row>
    <row r="16" spans="2:43" s="12" customFormat="1" ht="15">
      <c r="B16" s="13" t="s">
        <v>34</v>
      </c>
      <c r="AC16" s="311" t="s">
        <v>131</v>
      </c>
      <c r="AD16" s="311"/>
      <c r="AE16" s="311"/>
      <c r="AF16" s="311"/>
      <c r="AG16" s="311"/>
      <c r="AH16" s="311"/>
      <c r="AI16" s="312" t="s">
        <v>141</v>
      </c>
      <c r="AJ16" s="312"/>
      <c r="AK16" s="311" t="s">
        <v>132</v>
      </c>
      <c r="AL16" s="311"/>
      <c r="AM16" s="311"/>
      <c r="AN16" s="311"/>
      <c r="AO16" s="311"/>
      <c r="AP16" s="311"/>
      <c r="AQ16" s="13" t="s">
        <v>142</v>
      </c>
    </row>
    <row r="17" s="10" customFormat="1" ht="15"/>
    <row r="18" spans="1:64" s="14" customFormat="1" ht="12.75">
      <c r="A18" s="306" t="s">
        <v>28</v>
      </c>
      <c r="B18" s="306"/>
      <c r="C18" s="306"/>
      <c r="D18" s="306"/>
      <c r="E18" s="306"/>
      <c r="F18" s="306"/>
      <c r="G18" s="306" t="s">
        <v>0</v>
      </c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 t="s">
        <v>37</v>
      </c>
      <c r="AI18" s="306"/>
      <c r="AJ18" s="306"/>
      <c r="AK18" s="306"/>
      <c r="AL18" s="306"/>
      <c r="AM18" s="306"/>
      <c r="AN18" s="310" t="s">
        <v>268</v>
      </c>
      <c r="AO18" s="310"/>
      <c r="AP18" s="310"/>
      <c r="AQ18" s="310"/>
      <c r="AR18" s="310"/>
      <c r="AS18" s="310"/>
      <c r="AT18" s="310"/>
      <c r="AU18" s="310"/>
      <c r="AV18" s="310"/>
      <c r="AW18" s="310"/>
      <c r="AX18" s="310"/>
      <c r="AY18" s="310"/>
      <c r="AZ18" s="310"/>
      <c r="BA18" s="310"/>
      <c r="BB18" s="310"/>
      <c r="BC18" s="310"/>
      <c r="BD18" s="310"/>
      <c r="BE18" s="310"/>
      <c r="BF18" s="306" t="s">
        <v>143</v>
      </c>
      <c r="BG18" s="306"/>
      <c r="BH18" s="306"/>
      <c r="BI18" s="306"/>
      <c r="BJ18" s="306"/>
      <c r="BK18" s="306"/>
      <c r="BL18" s="306"/>
    </row>
    <row r="19" spans="1:64" s="14" customFormat="1" ht="12.75" customHeight="1">
      <c r="A19" s="307"/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7"/>
      <c r="AE19" s="307"/>
      <c r="AF19" s="307"/>
      <c r="AG19" s="307"/>
      <c r="AH19" s="307"/>
      <c r="AI19" s="307"/>
      <c r="AJ19" s="307"/>
      <c r="AK19" s="307"/>
      <c r="AL19" s="307"/>
      <c r="AM19" s="307"/>
      <c r="AN19" s="307" t="s">
        <v>144</v>
      </c>
      <c r="AO19" s="307"/>
      <c r="AP19" s="307"/>
      <c r="AQ19" s="307"/>
      <c r="AR19" s="307"/>
      <c r="AS19" s="307"/>
      <c r="AT19" s="307"/>
      <c r="AU19" s="307"/>
      <c r="AV19" s="307"/>
      <c r="AW19" s="307" t="s">
        <v>145</v>
      </c>
      <c r="AX19" s="307"/>
      <c r="AY19" s="307"/>
      <c r="AZ19" s="307"/>
      <c r="BA19" s="307"/>
      <c r="BB19" s="307"/>
      <c r="BC19" s="307"/>
      <c r="BD19" s="307"/>
      <c r="BE19" s="307"/>
      <c r="BF19" s="307" t="s">
        <v>146</v>
      </c>
      <c r="BG19" s="307"/>
      <c r="BH19" s="307"/>
      <c r="BI19" s="307"/>
      <c r="BJ19" s="307"/>
      <c r="BK19" s="307"/>
      <c r="BL19" s="307"/>
    </row>
    <row r="20" spans="1:64" s="14" customFormat="1" ht="15" customHeight="1">
      <c r="A20" s="304" t="s">
        <v>5</v>
      </c>
      <c r="B20" s="304"/>
      <c r="C20" s="304"/>
      <c r="D20" s="304"/>
      <c r="E20" s="304"/>
      <c r="F20" s="304"/>
      <c r="G20" s="120" t="s">
        <v>38</v>
      </c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93" t="s">
        <v>147</v>
      </c>
      <c r="AI20" s="193"/>
      <c r="AJ20" s="193"/>
      <c r="AK20" s="193"/>
      <c r="AL20" s="193"/>
      <c r="AM20" s="193"/>
      <c r="AN20" s="193" t="s">
        <v>147</v>
      </c>
      <c r="AO20" s="193"/>
      <c r="AP20" s="193"/>
      <c r="AQ20" s="193"/>
      <c r="AR20" s="193"/>
      <c r="AS20" s="193"/>
      <c r="AT20" s="193"/>
      <c r="AU20" s="193"/>
      <c r="AV20" s="193"/>
      <c r="AW20" s="193" t="s">
        <v>147</v>
      </c>
      <c r="AX20" s="193"/>
      <c r="AY20" s="193"/>
      <c r="AZ20" s="193"/>
      <c r="BA20" s="193"/>
      <c r="BB20" s="193"/>
      <c r="BC20" s="193"/>
      <c r="BD20" s="193"/>
      <c r="BE20" s="193"/>
      <c r="BF20" s="304" t="s">
        <v>147</v>
      </c>
      <c r="BG20" s="304"/>
      <c r="BH20" s="304"/>
      <c r="BI20" s="304"/>
      <c r="BJ20" s="304"/>
      <c r="BK20" s="304"/>
      <c r="BL20" s="304"/>
    </row>
    <row r="21" spans="1:64" s="14" customFormat="1" ht="12.75">
      <c r="A21" s="83" t="s">
        <v>7</v>
      </c>
      <c r="B21" s="84"/>
      <c r="C21" s="84"/>
      <c r="D21" s="84"/>
      <c r="E21" s="84"/>
      <c r="F21" s="85"/>
      <c r="G21" s="92" t="s">
        <v>148</v>
      </c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3" t="s">
        <v>6</v>
      </c>
      <c r="AI21" s="94"/>
      <c r="AJ21" s="94"/>
      <c r="AK21" s="94"/>
      <c r="AL21" s="94"/>
      <c r="AM21" s="95"/>
      <c r="AN21" s="177">
        <f>AN23+AN57+AN87</f>
        <v>47915.58</v>
      </c>
      <c r="AO21" s="178"/>
      <c r="AP21" s="178"/>
      <c r="AQ21" s="178"/>
      <c r="AR21" s="178"/>
      <c r="AS21" s="178"/>
      <c r="AT21" s="178"/>
      <c r="AU21" s="178"/>
      <c r="AV21" s="179"/>
      <c r="AW21" s="177">
        <f>AW23+AW57</f>
        <v>52203.75</v>
      </c>
      <c r="AX21" s="178"/>
      <c r="AY21" s="178"/>
      <c r="AZ21" s="178"/>
      <c r="BA21" s="178"/>
      <c r="BB21" s="178"/>
      <c r="BC21" s="178"/>
      <c r="BD21" s="178"/>
      <c r="BE21" s="179"/>
      <c r="BF21" s="128"/>
      <c r="BG21" s="129"/>
      <c r="BH21" s="129"/>
      <c r="BI21" s="129"/>
      <c r="BJ21" s="129"/>
      <c r="BK21" s="129"/>
      <c r="BL21" s="130"/>
    </row>
    <row r="22" spans="1:64" s="14" customFormat="1" ht="12.75">
      <c r="A22" s="89"/>
      <c r="B22" s="90"/>
      <c r="C22" s="90"/>
      <c r="D22" s="90"/>
      <c r="E22" s="90"/>
      <c r="F22" s="91"/>
      <c r="G22" s="120" t="s">
        <v>149</v>
      </c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99"/>
      <c r="AI22" s="100"/>
      <c r="AJ22" s="100"/>
      <c r="AK22" s="100"/>
      <c r="AL22" s="100"/>
      <c r="AM22" s="101"/>
      <c r="AN22" s="180"/>
      <c r="AO22" s="181"/>
      <c r="AP22" s="181"/>
      <c r="AQ22" s="181"/>
      <c r="AR22" s="181"/>
      <c r="AS22" s="181"/>
      <c r="AT22" s="181"/>
      <c r="AU22" s="181"/>
      <c r="AV22" s="182"/>
      <c r="AW22" s="180"/>
      <c r="AX22" s="181"/>
      <c r="AY22" s="181"/>
      <c r="AZ22" s="181"/>
      <c r="BA22" s="181"/>
      <c r="BB22" s="181"/>
      <c r="BC22" s="181"/>
      <c r="BD22" s="181"/>
      <c r="BE22" s="182"/>
      <c r="BF22" s="131"/>
      <c r="BG22" s="132"/>
      <c r="BH22" s="132"/>
      <c r="BI22" s="132"/>
      <c r="BJ22" s="132"/>
      <c r="BK22" s="132"/>
      <c r="BL22" s="133"/>
    </row>
    <row r="23" spans="1:64" s="14" customFormat="1" ht="15" customHeight="1">
      <c r="A23" s="301" t="s">
        <v>8</v>
      </c>
      <c r="B23" s="302"/>
      <c r="C23" s="302"/>
      <c r="D23" s="302"/>
      <c r="E23" s="302"/>
      <c r="F23" s="303"/>
      <c r="G23" s="92" t="s">
        <v>150</v>
      </c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276" t="s">
        <v>6</v>
      </c>
      <c r="AI23" s="277"/>
      <c r="AJ23" s="277"/>
      <c r="AK23" s="277"/>
      <c r="AL23" s="277"/>
      <c r="AM23" s="278"/>
      <c r="AN23" s="298">
        <f>AN24+AN33+AN35+AN52+AN55</f>
        <v>32399.59</v>
      </c>
      <c r="AO23" s="299"/>
      <c r="AP23" s="299"/>
      <c r="AQ23" s="299"/>
      <c r="AR23" s="299"/>
      <c r="AS23" s="299"/>
      <c r="AT23" s="299"/>
      <c r="AU23" s="299"/>
      <c r="AV23" s="300"/>
      <c r="AW23" s="298">
        <f>AW24+AW33+AW35+AW52+AW55</f>
        <v>36586.090000000004</v>
      </c>
      <c r="AX23" s="299"/>
      <c r="AY23" s="299"/>
      <c r="AZ23" s="299"/>
      <c r="BA23" s="299"/>
      <c r="BB23" s="299"/>
      <c r="BC23" s="299"/>
      <c r="BD23" s="299"/>
      <c r="BE23" s="300"/>
      <c r="BF23" s="147"/>
      <c r="BG23" s="148"/>
      <c r="BH23" s="148"/>
      <c r="BI23" s="148"/>
      <c r="BJ23" s="148"/>
      <c r="BK23" s="148"/>
      <c r="BL23" s="149"/>
    </row>
    <row r="24" spans="1:64" s="14" customFormat="1" ht="15" customHeight="1">
      <c r="A24" s="159" t="s">
        <v>9</v>
      </c>
      <c r="B24" s="159"/>
      <c r="C24" s="159"/>
      <c r="D24" s="159"/>
      <c r="E24" s="159"/>
      <c r="F24" s="159"/>
      <c r="G24" s="160" t="s">
        <v>10</v>
      </c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1" t="s">
        <v>6</v>
      </c>
      <c r="AI24" s="161"/>
      <c r="AJ24" s="161"/>
      <c r="AK24" s="161"/>
      <c r="AL24" s="161"/>
      <c r="AM24" s="161"/>
      <c r="AN24" s="296">
        <f>AN25+AN27</f>
        <v>14337</v>
      </c>
      <c r="AO24" s="296"/>
      <c r="AP24" s="296"/>
      <c r="AQ24" s="296"/>
      <c r="AR24" s="296"/>
      <c r="AS24" s="296"/>
      <c r="AT24" s="296"/>
      <c r="AU24" s="296"/>
      <c r="AV24" s="296"/>
      <c r="AW24" s="296">
        <f>AW25+AW27+AW28</f>
        <v>16498.81</v>
      </c>
      <c r="AX24" s="296"/>
      <c r="AY24" s="296"/>
      <c r="AZ24" s="296"/>
      <c r="BA24" s="296"/>
      <c r="BB24" s="296"/>
      <c r="BC24" s="296"/>
      <c r="BD24" s="296"/>
      <c r="BE24" s="296"/>
      <c r="BF24" s="147"/>
      <c r="BG24" s="148"/>
      <c r="BH24" s="148"/>
      <c r="BI24" s="148"/>
      <c r="BJ24" s="148"/>
      <c r="BK24" s="148"/>
      <c r="BL24" s="149"/>
    </row>
    <row r="25" spans="1:64" s="14" customFormat="1" ht="12.75">
      <c r="A25" s="184" t="s">
        <v>12</v>
      </c>
      <c r="B25" s="185"/>
      <c r="C25" s="185"/>
      <c r="D25" s="185"/>
      <c r="E25" s="185"/>
      <c r="F25" s="186"/>
      <c r="G25" s="92" t="s">
        <v>151</v>
      </c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3" t="s">
        <v>6</v>
      </c>
      <c r="AI25" s="94"/>
      <c r="AJ25" s="94"/>
      <c r="AK25" s="94"/>
      <c r="AL25" s="94"/>
      <c r="AM25" s="95"/>
      <c r="AN25" s="177">
        <v>2023.37</v>
      </c>
      <c r="AO25" s="178"/>
      <c r="AP25" s="178"/>
      <c r="AQ25" s="178"/>
      <c r="AR25" s="178"/>
      <c r="AS25" s="178"/>
      <c r="AT25" s="178"/>
      <c r="AU25" s="178"/>
      <c r="AV25" s="179"/>
      <c r="AW25" s="243">
        <v>2306.69</v>
      </c>
      <c r="AX25" s="244"/>
      <c r="AY25" s="244"/>
      <c r="AZ25" s="244"/>
      <c r="BA25" s="244"/>
      <c r="BB25" s="244"/>
      <c r="BC25" s="244"/>
      <c r="BD25" s="244"/>
      <c r="BE25" s="245"/>
      <c r="BF25" s="128"/>
      <c r="BG25" s="129"/>
      <c r="BH25" s="129"/>
      <c r="BI25" s="129"/>
      <c r="BJ25" s="129"/>
      <c r="BK25" s="129"/>
      <c r="BL25" s="130"/>
    </row>
    <row r="26" spans="1:64" s="14" customFormat="1" ht="12.75">
      <c r="A26" s="187"/>
      <c r="B26" s="188"/>
      <c r="C26" s="188"/>
      <c r="D26" s="188"/>
      <c r="E26" s="188"/>
      <c r="F26" s="189"/>
      <c r="G26" s="121" t="s">
        <v>152</v>
      </c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99"/>
      <c r="AI26" s="100"/>
      <c r="AJ26" s="100"/>
      <c r="AK26" s="100"/>
      <c r="AL26" s="100"/>
      <c r="AM26" s="101"/>
      <c r="AN26" s="180"/>
      <c r="AO26" s="181"/>
      <c r="AP26" s="181"/>
      <c r="AQ26" s="181"/>
      <c r="AR26" s="181"/>
      <c r="AS26" s="181"/>
      <c r="AT26" s="181"/>
      <c r="AU26" s="181"/>
      <c r="AV26" s="182"/>
      <c r="AW26" s="249"/>
      <c r="AX26" s="250"/>
      <c r="AY26" s="250"/>
      <c r="AZ26" s="250"/>
      <c r="BA26" s="250"/>
      <c r="BB26" s="250"/>
      <c r="BC26" s="250"/>
      <c r="BD26" s="250"/>
      <c r="BE26" s="251"/>
      <c r="BF26" s="131"/>
      <c r="BG26" s="132"/>
      <c r="BH26" s="132"/>
      <c r="BI26" s="132"/>
      <c r="BJ26" s="132"/>
      <c r="BK26" s="132"/>
      <c r="BL26" s="133"/>
    </row>
    <row r="27" spans="1:64" s="14" customFormat="1" ht="15" customHeight="1">
      <c r="A27" s="313" t="s">
        <v>14</v>
      </c>
      <c r="B27" s="313"/>
      <c r="C27" s="313"/>
      <c r="D27" s="313"/>
      <c r="E27" s="313"/>
      <c r="F27" s="313"/>
      <c r="G27" s="120" t="s">
        <v>153</v>
      </c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93" t="s">
        <v>6</v>
      </c>
      <c r="AI27" s="193"/>
      <c r="AJ27" s="193"/>
      <c r="AK27" s="193"/>
      <c r="AL27" s="193"/>
      <c r="AM27" s="193"/>
      <c r="AN27" s="297">
        <v>12313.63</v>
      </c>
      <c r="AO27" s="297"/>
      <c r="AP27" s="297"/>
      <c r="AQ27" s="297"/>
      <c r="AR27" s="297"/>
      <c r="AS27" s="297"/>
      <c r="AT27" s="297"/>
      <c r="AU27" s="297"/>
      <c r="AV27" s="297"/>
      <c r="AW27" s="294">
        <v>13317.15</v>
      </c>
      <c r="AX27" s="294"/>
      <c r="AY27" s="294"/>
      <c r="AZ27" s="294"/>
      <c r="BA27" s="294"/>
      <c r="BB27" s="294"/>
      <c r="BC27" s="294"/>
      <c r="BD27" s="294"/>
      <c r="BE27" s="294"/>
      <c r="BF27" s="147"/>
      <c r="BG27" s="148"/>
      <c r="BH27" s="148"/>
      <c r="BI27" s="148"/>
      <c r="BJ27" s="148"/>
      <c r="BK27" s="148"/>
      <c r="BL27" s="149"/>
    </row>
    <row r="28" spans="1:64" s="14" customFormat="1" ht="12.75">
      <c r="A28" s="184" t="s">
        <v>40</v>
      </c>
      <c r="B28" s="185"/>
      <c r="C28" s="185"/>
      <c r="D28" s="185"/>
      <c r="E28" s="185"/>
      <c r="F28" s="186"/>
      <c r="G28" s="92" t="s">
        <v>154</v>
      </c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3" t="s">
        <v>6</v>
      </c>
      <c r="AI28" s="94"/>
      <c r="AJ28" s="94"/>
      <c r="AK28" s="94"/>
      <c r="AL28" s="94"/>
      <c r="AM28" s="95"/>
      <c r="AN28" s="177"/>
      <c r="AO28" s="178"/>
      <c r="AP28" s="178"/>
      <c r="AQ28" s="178"/>
      <c r="AR28" s="178"/>
      <c r="AS28" s="178"/>
      <c r="AT28" s="178"/>
      <c r="AU28" s="178"/>
      <c r="AV28" s="179"/>
      <c r="AW28" s="243">
        <v>874.97</v>
      </c>
      <c r="AX28" s="244"/>
      <c r="AY28" s="244"/>
      <c r="AZ28" s="244"/>
      <c r="BA28" s="244"/>
      <c r="BB28" s="244"/>
      <c r="BC28" s="244"/>
      <c r="BD28" s="244"/>
      <c r="BE28" s="245"/>
      <c r="BF28" s="128"/>
      <c r="BG28" s="129"/>
      <c r="BH28" s="129"/>
      <c r="BI28" s="129"/>
      <c r="BJ28" s="129"/>
      <c r="BK28" s="129"/>
      <c r="BL28" s="130"/>
    </row>
    <row r="29" spans="1:64" s="14" customFormat="1" ht="12.75">
      <c r="A29" s="240"/>
      <c r="B29" s="241"/>
      <c r="C29" s="241"/>
      <c r="D29" s="241"/>
      <c r="E29" s="241"/>
      <c r="F29" s="242"/>
      <c r="G29" s="120" t="s">
        <v>155</v>
      </c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96"/>
      <c r="AI29" s="97"/>
      <c r="AJ29" s="97"/>
      <c r="AK29" s="97"/>
      <c r="AL29" s="97"/>
      <c r="AM29" s="98"/>
      <c r="AN29" s="234"/>
      <c r="AO29" s="235"/>
      <c r="AP29" s="235"/>
      <c r="AQ29" s="235"/>
      <c r="AR29" s="235"/>
      <c r="AS29" s="235"/>
      <c r="AT29" s="235"/>
      <c r="AU29" s="235"/>
      <c r="AV29" s="236"/>
      <c r="AW29" s="246"/>
      <c r="AX29" s="247"/>
      <c r="AY29" s="247"/>
      <c r="AZ29" s="247"/>
      <c r="BA29" s="247"/>
      <c r="BB29" s="247"/>
      <c r="BC29" s="247"/>
      <c r="BD29" s="247"/>
      <c r="BE29" s="248"/>
      <c r="BF29" s="237"/>
      <c r="BG29" s="238"/>
      <c r="BH29" s="238"/>
      <c r="BI29" s="238"/>
      <c r="BJ29" s="238"/>
      <c r="BK29" s="238"/>
      <c r="BL29" s="239"/>
    </row>
    <row r="30" spans="1:64" s="14" customFormat="1" ht="12.75">
      <c r="A30" s="240"/>
      <c r="B30" s="241"/>
      <c r="C30" s="241"/>
      <c r="D30" s="241"/>
      <c r="E30" s="241"/>
      <c r="F30" s="242"/>
      <c r="G30" s="120" t="s">
        <v>156</v>
      </c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96"/>
      <c r="AI30" s="97"/>
      <c r="AJ30" s="97"/>
      <c r="AK30" s="97"/>
      <c r="AL30" s="97"/>
      <c r="AM30" s="98"/>
      <c r="AN30" s="234"/>
      <c r="AO30" s="235"/>
      <c r="AP30" s="235"/>
      <c r="AQ30" s="235"/>
      <c r="AR30" s="235"/>
      <c r="AS30" s="235"/>
      <c r="AT30" s="235"/>
      <c r="AU30" s="235"/>
      <c r="AV30" s="236"/>
      <c r="AW30" s="246"/>
      <c r="AX30" s="247"/>
      <c r="AY30" s="247"/>
      <c r="AZ30" s="247"/>
      <c r="BA30" s="247"/>
      <c r="BB30" s="247"/>
      <c r="BC30" s="247"/>
      <c r="BD30" s="247"/>
      <c r="BE30" s="248"/>
      <c r="BF30" s="237"/>
      <c r="BG30" s="238"/>
      <c r="BH30" s="238"/>
      <c r="BI30" s="238"/>
      <c r="BJ30" s="238"/>
      <c r="BK30" s="238"/>
      <c r="BL30" s="239"/>
    </row>
    <row r="31" spans="1:64" s="14" customFormat="1" ht="12.75">
      <c r="A31" s="187"/>
      <c r="B31" s="188"/>
      <c r="C31" s="188"/>
      <c r="D31" s="188"/>
      <c r="E31" s="188"/>
      <c r="F31" s="189"/>
      <c r="G31" s="121" t="s">
        <v>157</v>
      </c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99"/>
      <c r="AI31" s="100"/>
      <c r="AJ31" s="100"/>
      <c r="AK31" s="100"/>
      <c r="AL31" s="100"/>
      <c r="AM31" s="101"/>
      <c r="AN31" s="180"/>
      <c r="AO31" s="181"/>
      <c r="AP31" s="181"/>
      <c r="AQ31" s="181"/>
      <c r="AR31" s="181"/>
      <c r="AS31" s="181"/>
      <c r="AT31" s="181"/>
      <c r="AU31" s="181"/>
      <c r="AV31" s="182"/>
      <c r="AW31" s="249"/>
      <c r="AX31" s="250"/>
      <c r="AY31" s="250"/>
      <c r="AZ31" s="250"/>
      <c r="BA31" s="250"/>
      <c r="BB31" s="250"/>
      <c r="BC31" s="250"/>
      <c r="BD31" s="250"/>
      <c r="BE31" s="251"/>
      <c r="BF31" s="131"/>
      <c r="BG31" s="132"/>
      <c r="BH31" s="132"/>
      <c r="BI31" s="132"/>
      <c r="BJ31" s="132"/>
      <c r="BK31" s="132"/>
      <c r="BL31" s="133"/>
    </row>
    <row r="32" spans="1:64" s="14" customFormat="1" ht="15" customHeight="1">
      <c r="A32" s="313" t="s">
        <v>42</v>
      </c>
      <c r="B32" s="313"/>
      <c r="C32" s="313"/>
      <c r="D32" s="313"/>
      <c r="E32" s="313"/>
      <c r="F32" s="313"/>
      <c r="G32" s="120" t="s">
        <v>13</v>
      </c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93" t="s">
        <v>6</v>
      </c>
      <c r="AI32" s="193"/>
      <c r="AJ32" s="193"/>
      <c r="AK32" s="193"/>
      <c r="AL32" s="193"/>
      <c r="AM32" s="193"/>
      <c r="AN32" s="297"/>
      <c r="AO32" s="297"/>
      <c r="AP32" s="297"/>
      <c r="AQ32" s="297"/>
      <c r="AR32" s="297"/>
      <c r="AS32" s="297"/>
      <c r="AT32" s="297"/>
      <c r="AU32" s="297"/>
      <c r="AV32" s="297"/>
      <c r="AW32" s="294"/>
      <c r="AX32" s="294"/>
      <c r="AY32" s="294"/>
      <c r="AZ32" s="294"/>
      <c r="BA32" s="294"/>
      <c r="BB32" s="294"/>
      <c r="BC32" s="294"/>
      <c r="BD32" s="294"/>
      <c r="BE32" s="294"/>
      <c r="BF32" s="295"/>
      <c r="BG32" s="295"/>
      <c r="BH32" s="295"/>
      <c r="BI32" s="295"/>
      <c r="BJ32" s="295"/>
      <c r="BK32" s="295"/>
      <c r="BL32" s="295"/>
    </row>
    <row r="33" spans="1:64" s="14" customFormat="1" ht="15" customHeight="1">
      <c r="A33" s="159" t="s">
        <v>11</v>
      </c>
      <c r="B33" s="159"/>
      <c r="C33" s="159"/>
      <c r="D33" s="159"/>
      <c r="E33" s="159"/>
      <c r="F33" s="159"/>
      <c r="G33" s="160" t="s">
        <v>22</v>
      </c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1" t="s">
        <v>6</v>
      </c>
      <c r="AI33" s="161"/>
      <c r="AJ33" s="161"/>
      <c r="AK33" s="161"/>
      <c r="AL33" s="161"/>
      <c r="AM33" s="161"/>
      <c r="AN33" s="296">
        <v>13572.39</v>
      </c>
      <c r="AO33" s="296"/>
      <c r="AP33" s="296"/>
      <c r="AQ33" s="296"/>
      <c r="AR33" s="296"/>
      <c r="AS33" s="296"/>
      <c r="AT33" s="296"/>
      <c r="AU33" s="296"/>
      <c r="AV33" s="296"/>
      <c r="AW33" s="296">
        <v>14164.54</v>
      </c>
      <c r="AX33" s="296"/>
      <c r="AY33" s="296"/>
      <c r="AZ33" s="296"/>
      <c r="BA33" s="296"/>
      <c r="BB33" s="296"/>
      <c r="BC33" s="296"/>
      <c r="BD33" s="296"/>
      <c r="BE33" s="296"/>
      <c r="BF33" s="147"/>
      <c r="BG33" s="148"/>
      <c r="BH33" s="148"/>
      <c r="BI33" s="148"/>
      <c r="BJ33" s="148"/>
      <c r="BK33" s="148"/>
      <c r="BL33" s="149"/>
    </row>
    <row r="34" spans="1:64" s="14" customFormat="1" ht="15" customHeight="1">
      <c r="A34" s="291" t="s">
        <v>43</v>
      </c>
      <c r="B34" s="291"/>
      <c r="C34" s="291"/>
      <c r="D34" s="291"/>
      <c r="E34" s="291"/>
      <c r="F34" s="291"/>
      <c r="G34" s="160" t="s">
        <v>13</v>
      </c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1" t="s">
        <v>6</v>
      </c>
      <c r="AI34" s="161"/>
      <c r="AJ34" s="161"/>
      <c r="AK34" s="161"/>
      <c r="AL34" s="161"/>
      <c r="AM34" s="161"/>
      <c r="AN34" s="292"/>
      <c r="AO34" s="292"/>
      <c r="AP34" s="292"/>
      <c r="AQ34" s="292"/>
      <c r="AR34" s="292"/>
      <c r="AS34" s="292"/>
      <c r="AT34" s="292"/>
      <c r="AU34" s="292"/>
      <c r="AV34" s="292"/>
      <c r="AW34" s="173"/>
      <c r="AX34" s="173"/>
      <c r="AY34" s="173"/>
      <c r="AZ34" s="173"/>
      <c r="BA34" s="173"/>
      <c r="BB34" s="173"/>
      <c r="BC34" s="173"/>
      <c r="BD34" s="173"/>
      <c r="BE34" s="173"/>
      <c r="BF34" s="293"/>
      <c r="BG34" s="293"/>
      <c r="BH34" s="293"/>
      <c r="BI34" s="293"/>
      <c r="BJ34" s="293"/>
      <c r="BK34" s="293"/>
      <c r="BL34" s="293"/>
    </row>
    <row r="35" spans="1:64" s="14" customFormat="1" ht="12.75">
      <c r="A35" s="83" t="s">
        <v>15</v>
      </c>
      <c r="B35" s="84"/>
      <c r="C35" s="84"/>
      <c r="D35" s="84"/>
      <c r="E35" s="84"/>
      <c r="F35" s="85"/>
      <c r="G35" s="92" t="s">
        <v>158</v>
      </c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3" t="s">
        <v>6</v>
      </c>
      <c r="AI35" s="94"/>
      <c r="AJ35" s="94"/>
      <c r="AK35" s="94"/>
      <c r="AL35" s="94"/>
      <c r="AM35" s="95"/>
      <c r="AN35" s="243">
        <f>AN37+AN39</f>
        <v>3628.71</v>
      </c>
      <c r="AO35" s="244"/>
      <c r="AP35" s="244"/>
      <c r="AQ35" s="244"/>
      <c r="AR35" s="244"/>
      <c r="AS35" s="244"/>
      <c r="AT35" s="244"/>
      <c r="AU35" s="244"/>
      <c r="AV35" s="245"/>
      <c r="AW35" s="243">
        <f>AW37+AW39</f>
        <v>1875.21</v>
      </c>
      <c r="AX35" s="244"/>
      <c r="AY35" s="244"/>
      <c r="AZ35" s="244"/>
      <c r="BA35" s="244"/>
      <c r="BB35" s="244"/>
      <c r="BC35" s="244"/>
      <c r="BD35" s="244"/>
      <c r="BE35" s="245"/>
      <c r="BF35" s="128"/>
      <c r="BG35" s="129"/>
      <c r="BH35" s="129"/>
      <c r="BI35" s="129"/>
      <c r="BJ35" s="129"/>
      <c r="BK35" s="129"/>
      <c r="BL35" s="130"/>
    </row>
    <row r="36" spans="1:64" s="14" customFormat="1" ht="12.75">
      <c r="A36" s="89"/>
      <c r="B36" s="90"/>
      <c r="C36" s="90"/>
      <c r="D36" s="90"/>
      <c r="E36" s="90"/>
      <c r="F36" s="91"/>
      <c r="G36" s="121" t="s">
        <v>159</v>
      </c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99"/>
      <c r="AI36" s="100"/>
      <c r="AJ36" s="100"/>
      <c r="AK36" s="100"/>
      <c r="AL36" s="100"/>
      <c r="AM36" s="101"/>
      <c r="AN36" s="249"/>
      <c r="AO36" s="250"/>
      <c r="AP36" s="250"/>
      <c r="AQ36" s="250"/>
      <c r="AR36" s="250"/>
      <c r="AS36" s="250"/>
      <c r="AT36" s="250"/>
      <c r="AU36" s="250"/>
      <c r="AV36" s="251"/>
      <c r="AW36" s="249"/>
      <c r="AX36" s="250"/>
      <c r="AY36" s="250"/>
      <c r="AZ36" s="250"/>
      <c r="BA36" s="250"/>
      <c r="BB36" s="250"/>
      <c r="BC36" s="250"/>
      <c r="BD36" s="250"/>
      <c r="BE36" s="251"/>
      <c r="BF36" s="131"/>
      <c r="BG36" s="132"/>
      <c r="BH36" s="132"/>
      <c r="BI36" s="132"/>
      <c r="BJ36" s="132"/>
      <c r="BK36" s="132"/>
      <c r="BL36" s="133"/>
    </row>
    <row r="37" spans="1:64" s="14" customFormat="1" ht="24" customHeight="1">
      <c r="A37" s="83" t="s">
        <v>44</v>
      </c>
      <c r="B37" s="84"/>
      <c r="C37" s="84"/>
      <c r="D37" s="84"/>
      <c r="E37" s="84"/>
      <c r="F37" s="85"/>
      <c r="G37" s="92" t="s">
        <v>160</v>
      </c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3" t="s">
        <v>6</v>
      </c>
      <c r="AI37" s="94"/>
      <c r="AJ37" s="94"/>
      <c r="AK37" s="94"/>
      <c r="AL37" s="94"/>
      <c r="AM37" s="95"/>
      <c r="AN37" s="177"/>
      <c r="AO37" s="178"/>
      <c r="AP37" s="178"/>
      <c r="AQ37" s="178"/>
      <c r="AR37" s="178"/>
      <c r="AS37" s="178"/>
      <c r="AT37" s="178"/>
      <c r="AU37" s="178"/>
      <c r="AV37" s="179"/>
      <c r="AW37" s="220">
        <v>445.8</v>
      </c>
      <c r="AX37" s="221"/>
      <c r="AY37" s="221"/>
      <c r="AZ37" s="221"/>
      <c r="BA37" s="221"/>
      <c r="BB37" s="221"/>
      <c r="BC37" s="221"/>
      <c r="BD37" s="221"/>
      <c r="BE37" s="222"/>
      <c r="BF37" s="128"/>
      <c r="BG37" s="129"/>
      <c r="BH37" s="129"/>
      <c r="BI37" s="129"/>
      <c r="BJ37" s="129"/>
      <c r="BK37" s="129"/>
      <c r="BL37" s="130"/>
    </row>
    <row r="38" spans="1:64" s="14" customFormat="1" ht="12" customHeight="1" hidden="1">
      <c r="A38" s="89"/>
      <c r="B38" s="90"/>
      <c r="C38" s="90"/>
      <c r="D38" s="90"/>
      <c r="E38" s="90"/>
      <c r="F38" s="9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99"/>
      <c r="AI38" s="100"/>
      <c r="AJ38" s="100"/>
      <c r="AK38" s="100"/>
      <c r="AL38" s="100"/>
      <c r="AM38" s="101"/>
      <c r="AN38" s="180"/>
      <c r="AO38" s="181"/>
      <c r="AP38" s="181"/>
      <c r="AQ38" s="181"/>
      <c r="AR38" s="181"/>
      <c r="AS38" s="181"/>
      <c r="AT38" s="181"/>
      <c r="AU38" s="181"/>
      <c r="AV38" s="182"/>
      <c r="AW38" s="223"/>
      <c r="AX38" s="224"/>
      <c r="AY38" s="224"/>
      <c r="AZ38" s="224"/>
      <c r="BA38" s="224"/>
      <c r="BB38" s="224"/>
      <c r="BC38" s="224"/>
      <c r="BD38" s="224"/>
      <c r="BE38" s="225"/>
      <c r="BF38" s="131"/>
      <c r="BG38" s="132"/>
      <c r="BH38" s="132"/>
      <c r="BI38" s="132"/>
      <c r="BJ38" s="132"/>
      <c r="BK38" s="132"/>
      <c r="BL38" s="133"/>
    </row>
    <row r="39" spans="1:64" s="14" customFormat="1" ht="15" customHeight="1">
      <c r="A39" s="159" t="s">
        <v>46</v>
      </c>
      <c r="B39" s="159"/>
      <c r="C39" s="159"/>
      <c r="D39" s="159"/>
      <c r="E39" s="159"/>
      <c r="F39" s="159"/>
      <c r="G39" s="160" t="s">
        <v>161</v>
      </c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1" t="s">
        <v>6</v>
      </c>
      <c r="AI39" s="161"/>
      <c r="AJ39" s="161"/>
      <c r="AK39" s="161"/>
      <c r="AL39" s="161"/>
      <c r="AM39" s="161"/>
      <c r="AN39" s="183">
        <f>SUM(AN40:AV51)</f>
        <v>3628.71</v>
      </c>
      <c r="AO39" s="183"/>
      <c r="AP39" s="183"/>
      <c r="AQ39" s="183"/>
      <c r="AR39" s="183"/>
      <c r="AS39" s="183"/>
      <c r="AT39" s="183"/>
      <c r="AU39" s="183"/>
      <c r="AV39" s="183"/>
      <c r="AW39" s="183">
        <f>SUM(AW40:BE51)</f>
        <v>1429.41</v>
      </c>
      <c r="AX39" s="183"/>
      <c r="AY39" s="183"/>
      <c r="AZ39" s="183"/>
      <c r="BA39" s="183"/>
      <c r="BB39" s="183"/>
      <c r="BC39" s="183"/>
      <c r="BD39" s="183"/>
      <c r="BE39" s="183"/>
      <c r="BF39" s="147"/>
      <c r="BG39" s="148"/>
      <c r="BH39" s="148"/>
      <c r="BI39" s="148"/>
      <c r="BJ39" s="148"/>
      <c r="BK39" s="148"/>
      <c r="BL39" s="149"/>
    </row>
    <row r="40" spans="1:64" s="14" customFormat="1" ht="15" customHeight="1">
      <c r="A40" s="291" t="s">
        <v>162</v>
      </c>
      <c r="B40" s="291"/>
      <c r="C40" s="291"/>
      <c r="D40" s="291"/>
      <c r="E40" s="291"/>
      <c r="F40" s="291"/>
      <c r="G40" s="174" t="s">
        <v>163</v>
      </c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6"/>
      <c r="AH40" s="161" t="s">
        <v>6</v>
      </c>
      <c r="AI40" s="161"/>
      <c r="AJ40" s="161"/>
      <c r="AK40" s="161"/>
      <c r="AL40" s="161"/>
      <c r="AM40" s="161"/>
      <c r="AN40" s="173"/>
      <c r="AO40" s="173"/>
      <c r="AP40" s="173"/>
      <c r="AQ40" s="173"/>
      <c r="AR40" s="173"/>
      <c r="AS40" s="173"/>
      <c r="AT40" s="173"/>
      <c r="AU40" s="173"/>
      <c r="AV40" s="173"/>
      <c r="AW40" s="288">
        <v>99.15</v>
      </c>
      <c r="AX40" s="289"/>
      <c r="AY40" s="289"/>
      <c r="AZ40" s="289"/>
      <c r="BA40" s="289"/>
      <c r="BB40" s="289"/>
      <c r="BC40" s="289"/>
      <c r="BD40" s="289"/>
      <c r="BE40" s="290"/>
      <c r="BF40" s="293"/>
      <c r="BG40" s="293"/>
      <c r="BH40" s="293"/>
      <c r="BI40" s="293"/>
      <c r="BJ40" s="293"/>
      <c r="BK40" s="293"/>
      <c r="BL40" s="293"/>
    </row>
    <row r="41" spans="1:64" s="14" customFormat="1" ht="15" customHeight="1">
      <c r="A41" s="291" t="s">
        <v>164</v>
      </c>
      <c r="B41" s="291"/>
      <c r="C41" s="291"/>
      <c r="D41" s="291"/>
      <c r="E41" s="291"/>
      <c r="F41" s="291"/>
      <c r="G41" s="174" t="s">
        <v>165</v>
      </c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6"/>
      <c r="AH41" s="161" t="s">
        <v>6</v>
      </c>
      <c r="AI41" s="161"/>
      <c r="AJ41" s="161"/>
      <c r="AK41" s="161"/>
      <c r="AL41" s="161"/>
      <c r="AM41" s="161"/>
      <c r="AN41" s="173"/>
      <c r="AO41" s="173"/>
      <c r="AP41" s="173"/>
      <c r="AQ41" s="173"/>
      <c r="AR41" s="173"/>
      <c r="AS41" s="173"/>
      <c r="AT41" s="173"/>
      <c r="AU41" s="173"/>
      <c r="AV41" s="173"/>
      <c r="AW41" s="288">
        <v>31.53</v>
      </c>
      <c r="AX41" s="289"/>
      <c r="AY41" s="289"/>
      <c r="AZ41" s="289"/>
      <c r="BA41" s="289"/>
      <c r="BB41" s="289"/>
      <c r="BC41" s="289"/>
      <c r="BD41" s="289"/>
      <c r="BE41" s="290"/>
      <c r="BF41" s="293"/>
      <c r="BG41" s="293"/>
      <c r="BH41" s="293"/>
      <c r="BI41" s="293"/>
      <c r="BJ41" s="293"/>
      <c r="BK41" s="293"/>
      <c r="BL41" s="293"/>
    </row>
    <row r="42" spans="1:64" s="14" customFormat="1" ht="15" customHeight="1">
      <c r="A42" s="291" t="s">
        <v>166</v>
      </c>
      <c r="B42" s="291"/>
      <c r="C42" s="291"/>
      <c r="D42" s="291"/>
      <c r="E42" s="291"/>
      <c r="F42" s="291"/>
      <c r="G42" s="174" t="s">
        <v>167</v>
      </c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6"/>
      <c r="AH42" s="161" t="s">
        <v>6</v>
      </c>
      <c r="AI42" s="161"/>
      <c r="AJ42" s="161"/>
      <c r="AK42" s="161"/>
      <c r="AL42" s="161"/>
      <c r="AM42" s="161"/>
      <c r="AN42" s="173"/>
      <c r="AO42" s="173"/>
      <c r="AP42" s="173"/>
      <c r="AQ42" s="173"/>
      <c r="AR42" s="173"/>
      <c r="AS42" s="173"/>
      <c r="AT42" s="173"/>
      <c r="AU42" s="173"/>
      <c r="AV42" s="173"/>
      <c r="AW42" s="288">
        <v>13.19</v>
      </c>
      <c r="AX42" s="289"/>
      <c r="AY42" s="289"/>
      <c r="AZ42" s="289"/>
      <c r="BA42" s="289"/>
      <c r="BB42" s="289"/>
      <c r="BC42" s="289"/>
      <c r="BD42" s="289"/>
      <c r="BE42" s="290"/>
      <c r="BF42" s="293"/>
      <c r="BG42" s="293"/>
      <c r="BH42" s="293"/>
      <c r="BI42" s="293"/>
      <c r="BJ42" s="293"/>
      <c r="BK42" s="293"/>
      <c r="BL42" s="293"/>
    </row>
    <row r="43" spans="1:64" s="14" customFormat="1" ht="15" customHeight="1">
      <c r="A43" s="291" t="s">
        <v>168</v>
      </c>
      <c r="B43" s="291"/>
      <c r="C43" s="291"/>
      <c r="D43" s="291"/>
      <c r="E43" s="291"/>
      <c r="F43" s="291"/>
      <c r="G43" s="174" t="s">
        <v>169</v>
      </c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6"/>
      <c r="AH43" s="161" t="s">
        <v>6</v>
      </c>
      <c r="AI43" s="161"/>
      <c r="AJ43" s="161"/>
      <c r="AK43" s="161"/>
      <c r="AL43" s="161"/>
      <c r="AM43" s="161"/>
      <c r="AN43" s="173"/>
      <c r="AO43" s="173"/>
      <c r="AP43" s="173"/>
      <c r="AQ43" s="173"/>
      <c r="AR43" s="173"/>
      <c r="AS43" s="173"/>
      <c r="AT43" s="173"/>
      <c r="AU43" s="173"/>
      <c r="AV43" s="173"/>
      <c r="AW43" s="288">
        <v>163.94</v>
      </c>
      <c r="AX43" s="289"/>
      <c r="AY43" s="289"/>
      <c r="AZ43" s="289"/>
      <c r="BA43" s="289"/>
      <c r="BB43" s="289"/>
      <c r="BC43" s="289"/>
      <c r="BD43" s="289"/>
      <c r="BE43" s="290"/>
      <c r="BF43" s="293"/>
      <c r="BG43" s="293"/>
      <c r="BH43" s="293"/>
      <c r="BI43" s="293"/>
      <c r="BJ43" s="293"/>
      <c r="BK43" s="293"/>
      <c r="BL43" s="293"/>
    </row>
    <row r="44" spans="1:64" s="14" customFormat="1" ht="15" customHeight="1">
      <c r="A44" s="291" t="s">
        <v>170</v>
      </c>
      <c r="B44" s="291"/>
      <c r="C44" s="291"/>
      <c r="D44" s="291"/>
      <c r="E44" s="291"/>
      <c r="F44" s="291"/>
      <c r="G44" s="174" t="s">
        <v>171</v>
      </c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6"/>
      <c r="AH44" s="161" t="s">
        <v>6</v>
      </c>
      <c r="AI44" s="161"/>
      <c r="AJ44" s="161"/>
      <c r="AK44" s="161"/>
      <c r="AL44" s="161"/>
      <c r="AM44" s="161"/>
      <c r="AN44" s="173"/>
      <c r="AO44" s="173"/>
      <c r="AP44" s="173"/>
      <c r="AQ44" s="173"/>
      <c r="AR44" s="173"/>
      <c r="AS44" s="173"/>
      <c r="AT44" s="173"/>
      <c r="AU44" s="173"/>
      <c r="AV44" s="173"/>
      <c r="AW44" s="288">
        <v>2.4</v>
      </c>
      <c r="AX44" s="289"/>
      <c r="AY44" s="289"/>
      <c r="AZ44" s="289"/>
      <c r="BA44" s="289"/>
      <c r="BB44" s="289"/>
      <c r="BC44" s="289"/>
      <c r="BD44" s="289"/>
      <c r="BE44" s="290"/>
      <c r="BF44" s="293"/>
      <c r="BG44" s="293"/>
      <c r="BH44" s="293"/>
      <c r="BI44" s="293"/>
      <c r="BJ44" s="293"/>
      <c r="BK44" s="293"/>
      <c r="BL44" s="293"/>
    </row>
    <row r="45" spans="1:64" s="14" customFormat="1" ht="15" customHeight="1">
      <c r="A45" s="291" t="s">
        <v>172</v>
      </c>
      <c r="B45" s="291"/>
      <c r="C45" s="291"/>
      <c r="D45" s="291"/>
      <c r="E45" s="291"/>
      <c r="F45" s="291"/>
      <c r="G45" s="174" t="s">
        <v>173</v>
      </c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6"/>
      <c r="AH45" s="161" t="s">
        <v>6</v>
      </c>
      <c r="AI45" s="161"/>
      <c r="AJ45" s="161"/>
      <c r="AK45" s="161"/>
      <c r="AL45" s="161"/>
      <c r="AM45" s="161"/>
      <c r="AN45" s="173"/>
      <c r="AO45" s="173"/>
      <c r="AP45" s="173"/>
      <c r="AQ45" s="173"/>
      <c r="AR45" s="173"/>
      <c r="AS45" s="173"/>
      <c r="AT45" s="173"/>
      <c r="AU45" s="173"/>
      <c r="AV45" s="173"/>
      <c r="AW45" s="288"/>
      <c r="AX45" s="289"/>
      <c r="AY45" s="289"/>
      <c r="AZ45" s="289"/>
      <c r="BA45" s="289"/>
      <c r="BB45" s="289"/>
      <c r="BC45" s="289"/>
      <c r="BD45" s="289"/>
      <c r="BE45" s="290"/>
      <c r="BF45" s="293"/>
      <c r="BG45" s="293"/>
      <c r="BH45" s="293"/>
      <c r="BI45" s="293"/>
      <c r="BJ45" s="293"/>
      <c r="BK45" s="293"/>
      <c r="BL45" s="293"/>
    </row>
    <row r="46" spans="1:64" s="14" customFormat="1" ht="15" customHeight="1">
      <c r="A46" s="291" t="s">
        <v>174</v>
      </c>
      <c r="B46" s="291"/>
      <c r="C46" s="291"/>
      <c r="D46" s="291"/>
      <c r="E46" s="291"/>
      <c r="F46" s="291"/>
      <c r="G46" s="174" t="s">
        <v>175</v>
      </c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6"/>
      <c r="AH46" s="161" t="s">
        <v>6</v>
      </c>
      <c r="AI46" s="161"/>
      <c r="AJ46" s="161"/>
      <c r="AK46" s="161"/>
      <c r="AL46" s="161"/>
      <c r="AM46" s="161"/>
      <c r="AN46" s="173"/>
      <c r="AO46" s="173"/>
      <c r="AP46" s="173"/>
      <c r="AQ46" s="173"/>
      <c r="AR46" s="173"/>
      <c r="AS46" s="173"/>
      <c r="AT46" s="173"/>
      <c r="AU46" s="173"/>
      <c r="AV46" s="173"/>
      <c r="AW46" s="288">
        <v>132.53</v>
      </c>
      <c r="AX46" s="289"/>
      <c r="AY46" s="289"/>
      <c r="AZ46" s="289"/>
      <c r="BA46" s="289"/>
      <c r="BB46" s="289"/>
      <c r="BC46" s="289"/>
      <c r="BD46" s="289"/>
      <c r="BE46" s="290"/>
      <c r="BF46" s="293"/>
      <c r="BG46" s="293"/>
      <c r="BH46" s="293"/>
      <c r="BI46" s="293"/>
      <c r="BJ46" s="293"/>
      <c r="BK46" s="293"/>
      <c r="BL46" s="293"/>
    </row>
    <row r="47" spans="1:64" s="14" customFormat="1" ht="15" customHeight="1">
      <c r="A47" s="291" t="s">
        <v>176</v>
      </c>
      <c r="B47" s="291"/>
      <c r="C47" s="291"/>
      <c r="D47" s="291"/>
      <c r="E47" s="291"/>
      <c r="F47" s="291"/>
      <c r="G47" s="174" t="s">
        <v>177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6"/>
      <c r="AH47" s="161" t="s">
        <v>6</v>
      </c>
      <c r="AI47" s="161"/>
      <c r="AJ47" s="161"/>
      <c r="AK47" s="161"/>
      <c r="AL47" s="161"/>
      <c r="AM47" s="161"/>
      <c r="AN47" s="173">
        <v>30.35</v>
      </c>
      <c r="AO47" s="173"/>
      <c r="AP47" s="173"/>
      <c r="AQ47" s="173"/>
      <c r="AR47" s="173"/>
      <c r="AS47" s="173"/>
      <c r="AT47" s="173"/>
      <c r="AU47" s="173"/>
      <c r="AV47" s="173"/>
      <c r="AW47" s="288">
        <v>57.77</v>
      </c>
      <c r="AX47" s="289"/>
      <c r="AY47" s="289"/>
      <c r="AZ47" s="289"/>
      <c r="BA47" s="289"/>
      <c r="BB47" s="289"/>
      <c r="BC47" s="289"/>
      <c r="BD47" s="289"/>
      <c r="BE47" s="290"/>
      <c r="BF47" s="147"/>
      <c r="BG47" s="148"/>
      <c r="BH47" s="148"/>
      <c r="BI47" s="148"/>
      <c r="BJ47" s="148"/>
      <c r="BK47" s="148"/>
      <c r="BL47" s="149"/>
    </row>
    <row r="48" spans="1:64" s="14" customFormat="1" ht="15" customHeight="1">
      <c r="A48" s="291" t="s">
        <v>178</v>
      </c>
      <c r="B48" s="291"/>
      <c r="C48" s="291"/>
      <c r="D48" s="291"/>
      <c r="E48" s="291"/>
      <c r="F48" s="291"/>
      <c r="G48" s="174" t="s">
        <v>179</v>
      </c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6"/>
      <c r="AH48" s="161" t="s">
        <v>6</v>
      </c>
      <c r="AI48" s="161"/>
      <c r="AJ48" s="161"/>
      <c r="AK48" s="161"/>
      <c r="AL48" s="161"/>
      <c r="AM48" s="161"/>
      <c r="AN48" s="173">
        <v>28.91</v>
      </c>
      <c r="AO48" s="173"/>
      <c r="AP48" s="173"/>
      <c r="AQ48" s="173"/>
      <c r="AR48" s="173"/>
      <c r="AS48" s="173"/>
      <c r="AT48" s="173"/>
      <c r="AU48" s="173"/>
      <c r="AV48" s="173"/>
      <c r="AW48" s="288">
        <v>116.43</v>
      </c>
      <c r="AX48" s="289"/>
      <c r="AY48" s="289"/>
      <c r="AZ48" s="289"/>
      <c r="BA48" s="289"/>
      <c r="BB48" s="289"/>
      <c r="BC48" s="289"/>
      <c r="BD48" s="289"/>
      <c r="BE48" s="290"/>
      <c r="BF48" s="147"/>
      <c r="BG48" s="148"/>
      <c r="BH48" s="148"/>
      <c r="BI48" s="148"/>
      <c r="BJ48" s="148"/>
      <c r="BK48" s="148"/>
      <c r="BL48" s="149"/>
    </row>
    <row r="49" spans="1:64" s="14" customFormat="1" ht="15" customHeight="1">
      <c r="A49" s="291" t="s">
        <v>180</v>
      </c>
      <c r="B49" s="291"/>
      <c r="C49" s="291"/>
      <c r="D49" s="291"/>
      <c r="E49" s="291"/>
      <c r="F49" s="291"/>
      <c r="G49" s="174" t="s">
        <v>181</v>
      </c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6"/>
      <c r="AH49" s="161" t="s">
        <v>6</v>
      </c>
      <c r="AI49" s="161"/>
      <c r="AJ49" s="161"/>
      <c r="AK49" s="161"/>
      <c r="AL49" s="161"/>
      <c r="AM49" s="161"/>
      <c r="AN49" s="173"/>
      <c r="AO49" s="173"/>
      <c r="AP49" s="173"/>
      <c r="AQ49" s="173"/>
      <c r="AR49" s="173"/>
      <c r="AS49" s="173"/>
      <c r="AT49" s="173"/>
      <c r="AU49" s="173"/>
      <c r="AV49" s="173"/>
      <c r="AW49" s="288">
        <v>86.83</v>
      </c>
      <c r="AX49" s="289"/>
      <c r="AY49" s="289"/>
      <c r="AZ49" s="289"/>
      <c r="BA49" s="289"/>
      <c r="BB49" s="289"/>
      <c r="BC49" s="289"/>
      <c r="BD49" s="289"/>
      <c r="BE49" s="290"/>
      <c r="BF49" s="293"/>
      <c r="BG49" s="293"/>
      <c r="BH49" s="293"/>
      <c r="BI49" s="293"/>
      <c r="BJ49" s="293"/>
      <c r="BK49" s="293"/>
      <c r="BL49" s="293"/>
    </row>
    <row r="50" spans="1:64" s="14" customFormat="1" ht="15" customHeight="1">
      <c r="A50" s="291" t="s">
        <v>182</v>
      </c>
      <c r="B50" s="291"/>
      <c r="C50" s="291"/>
      <c r="D50" s="291"/>
      <c r="E50" s="291"/>
      <c r="F50" s="291"/>
      <c r="G50" s="174" t="s">
        <v>183</v>
      </c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6"/>
      <c r="AH50" s="161" t="s">
        <v>6</v>
      </c>
      <c r="AI50" s="161"/>
      <c r="AJ50" s="161"/>
      <c r="AK50" s="161"/>
      <c r="AL50" s="161"/>
      <c r="AM50" s="161"/>
      <c r="AN50" s="173">
        <v>3569.45</v>
      </c>
      <c r="AO50" s="173"/>
      <c r="AP50" s="173"/>
      <c r="AQ50" s="173"/>
      <c r="AR50" s="173"/>
      <c r="AS50" s="173"/>
      <c r="AT50" s="173"/>
      <c r="AU50" s="173"/>
      <c r="AV50" s="173"/>
      <c r="AW50" s="288">
        <f>490.64+235</f>
        <v>725.64</v>
      </c>
      <c r="AX50" s="289"/>
      <c r="AY50" s="289"/>
      <c r="AZ50" s="289"/>
      <c r="BA50" s="289"/>
      <c r="BB50" s="289"/>
      <c r="BC50" s="289"/>
      <c r="BD50" s="289"/>
      <c r="BE50" s="290"/>
      <c r="BF50" s="147"/>
      <c r="BG50" s="148"/>
      <c r="BH50" s="148"/>
      <c r="BI50" s="148"/>
      <c r="BJ50" s="148"/>
      <c r="BK50" s="148"/>
      <c r="BL50" s="149"/>
    </row>
    <row r="51" spans="1:64" s="14" customFormat="1" ht="15" customHeight="1">
      <c r="A51" s="291" t="s">
        <v>184</v>
      </c>
      <c r="B51" s="291"/>
      <c r="C51" s="291"/>
      <c r="D51" s="291"/>
      <c r="E51" s="291"/>
      <c r="F51" s="291"/>
      <c r="G51" s="174" t="s">
        <v>185</v>
      </c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6"/>
      <c r="AH51" s="161" t="s">
        <v>6</v>
      </c>
      <c r="AI51" s="161"/>
      <c r="AJ51" s="161"/>
      <c r="AK51" s="161"/>
      <c r="AL51" s="161"/>
      <c r="AM51" s="161"/>
      <c r="AN51" s="173"/>
      <c r="AO51" s="173"/>
      <c r="AP51" s="173"/>
      <c r="AQ51" s="173"/>
      <c r="AR51" s="173"/>
      <c r="AS51" s="173"/>
      <c r="AT51" s="173"/>
      <c r="AU51" s="173"/>
      <c r="AV51" s="173"/>
      <c r="AW51" s="288"/>
      <c r="AX51" s="289"/>
      <c r="AY51" s="289"/>
      <c r="AZ51" s="289"/>
      <c r="BA51" s="289"/>
      <c r="BB51" s="289"/>
      <c r="BC51" s="289"/>
      <c r="BD51" s="289"/>
      <c r="BE51" s="290"/>
      <c r="BF51" s="293"/>
      <c r="BG51" s="293"/>
      <c r="BH51" s="293"/>
      <c r="BI51" s="293"/>
      <c r="BJ51" s="293"/>
      <c r="BK51" s="293"/>
      <c r="BL51" s="293"/>
    </row>
    <row r="52" spans="1:64" s="14" customFormat="1" ht="12.75">
      <c r="A52" s="184" t="s">
        <v>111</v>
      </c>
      <c r="B52" s="185"/>
      <c r="C52" s="185"/>
      <c r="D52" s="185"/>
      <c r="E52" s="185"/>
      <c r="F52" s="186"/>
      <c r="G52" s="92" t="s">
        <v>186</v>
      </c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3" t="s">
        <v>6</v>
      </c>
      <c r="AI52" s="94"/>
      <c r="AJ52" s="94"/>
      <c r="AK52" s="94"/>
      <c r="AL52" s="94"/>
      <c r="AM52" s="95"/>
      <c r="AN52" s="243">
        <v>151.9</v>
      </c>
      <c r="AO52" s="244"/>
      <c r="AP52" s="244"/>
      <c r="AQ52" s="244"/>
      <c r="AR52" s="244"/>
      <c r="AS52" s="244"/>
      <c r="AT52" s="244"/>
      <c r="AU52" s="244"/>
      <c r="AV52" s="245"/>
      <c r="AW52" s="243">
        <v>189.91</v>
      </c>
      <c r="AX52" s="244"/>
      <c r="AY52" s="244"/>
      <c r="AZ52" s="244"/>
      <c r="BA52" s="244"/>
      <c r="BB52" s="244"/>
      <c r="BC52" s="244"/>
      <c r="BD52" s="244"/>
      <c r="BE52" s="245"/>
      <c r="BF52" s="128"/>
      <c r="BG52" s="129"/>
      <c r="BH52" s="129"/>
      <c r="BI52" s="129"/>
      <c r="BJ52" s="129"/>
      <c r="BK52" s="129"/>
      <c r="BL52" s="130"/>
    </row>
    <row r="53" spans="1:64" s="14" customFormat="1" ht="12.75">
      <c r="A53" s="240"/>
      <c r="B53" s="241"/>
      <c r="C53" s="241"/>
      <c r="D53" s="241"/>
      <c r="E53" s="241"/>
      <c r="F53" s="242"/>
      <c r="G53" s="120" t="s">
        <v>187</v>
      </c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96"/>
      <c r="AI53" s="97"/>
      <c r="AJ53" s="97"/>
      <c r="AK53" s="97"/>
      <c r="AL53" s="97"/>
      <c r="AM53" s="98"/>
      <c r="AN53" s="246"/>
      <c r="AO53" s="247"/>
      <c r="AP53" s="247"/>
      <c r="AQ53" s="247"/>
      <c r="AR53" s="247"/>
      <c r="AS53" s="247"/>
      <c r="AT53" s="247"/>
      <c r="AU53" s="247"/>
      <c r="AV53" s="248"/>
      <c r="AW53" s="246"/>
      <c r="AX53" s="247"/>
      <c r="AY53" s="247"/>
      <c r="AZ53" s="247"/>
      <c r="BA53" s="247"/>
      <c r="BB53" s="247"/>
      <c r="BC53" s="247"/>
      <c r="BD53" s="247"/>
      <c r="BE53" s="248"/>
      <c r="BF53" s="237"/>
      <c r="BG53" s="238"/>
      <c r="BH53" s="238"/>
      <c r="BI53" s="238"/>
      <c r="BJ53" s="238"/>
      <c r="BK53" s="238"/>
      <c r="BL53" s="239"/>
    </row>
    <row r="54" spans="1:64" s="14" customFormat="1" ht="12.75">
      <c r="A54" s="187"/>
      <c r="B54" s="188"/>
      <c r="C54" s="188"/>
      <c r="D54" s="188"/>
      <c r="E54" s="188"/>
      <c r="F54" s="189"/>
      <c r="G54" s="121" t="s">
        <v>188</v>
      </c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99"/>
      <c r="AI54" s="100"/>
      <c r="AJ54" s="100"/>
      <c r="AK54" s="100"/>
      <c r="AL54" s="100"/>
      <c r="AM54" s="101"/>
      <c r="AN54" s="249"/>
      <c r="AO54" s="250"/>
      <c r="AP54" s="250"/>
      <c r="AQ54" s="250"/>
      <c r="AR54" s="250"/>
      <c r="AS54" s="250"/>
      <c r="AT54" s="250"/>
      <c r="AU54" s="250"/>
      <c r="AV54" s="251"/>
      <c r="AW54" s="249"/>
      <c r="AX54" s="250"/>
      <c r="AY54" s="250"/>
      <c r="AZ54" s="250"/>
      <c r="BA54" s="250"/>
      <c r="BB54" s="250"/>
      <c r="BC54" s="250"/>
      <c r="BD54" s="250"/>
      <c r="BE54" s="251"/>
      <c r="BF54" s="131"/>
      <c r="BG54" s="132"/>
      <c r="BH54" s="132"/>
      <c r="BI54" s="132"/>
      <c r="BJ54" s="132"/>
      <c r="BK54" s="132"/>
      <c r="BL54" s="133"/>
    </row>
    <row r="55" spans="1:64" s="14" customFormat="1" ht="12.75">
      <c r="A55" s="83" t="s">
        <v>113</v>
      </c>
      <c r="B55" s="84"/>
      <c r="C55" s="84"/>
      <c r="D55" s="84"/>
      <c r="E55" s="84"/>
      <c r="F55" s="85"/>
      <c r="G55" s="92" t="s">
        <v>189</v>
      </c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3" t="s">
        <v>6</v>
      </c>
      <c r="AI55" s="94"/>
      <c r="AJ55" s="94"/>
      <c r="AK55" s="94"/>
      <c r="AL55" s="94"/>
      <c r="AM55" s="95"/>
      <c r="AN55" s="314">
        <v>709.59</v>
      </c>
      <c r="AO55" s="315"/>
      <c r="AP55" s="315"/>
      <c r="AQ55" s="315"/>
      <c r="AR55" s="315"/>
      <c r="AS55" s="315"/>
      <c r="AT55" s="315"/>
      <c r="AU55" s="315"/>
      <c r="AV55" s="316"/>
      <c r="AW55" s="314">
        <v>3857.62</v>
      </c>
      <c r="AX55" s="315"/>
      <c r="AY55" s="315"/>
      <c r="AZ55" s="315"/>
      <c r="BA55" s="315"/>
      <c r="BB55" s="315"/>
      <c r="BC55" s="315"/>
      <c r="BD55" s="315"/>
      <c r="BE55" s="316"/>
      <c r="BF55" s="128"/>
      <c r="BG55" s="129"/>
      <c r="BH55" s="129"/>
      <c r="BI55" s="129"/>
      <c r="BJ55" s="129"/>
      <c r="BK55" s="129"/>
      <c r="BL55" s="130"/>
    </row>
    <row r="56" spans="1:64" s="14" customFormat="1" ht="12.75">
      <c r="A56" s="89"/>
      <c r="B56" s="90"/>
      <c r="C56" s="90"/>
      <c r="D56" s="90"/>
      <c r="E56" s="90"/>
      <c r="F56" s="91"/>
      <c r="G56" s="121" t="s">
        <v>188</v>
      </c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99"/>
      <c r="AI56" s="100"/>
      <c r="AJ56" s="100"/>
      <c r="AK56" s="100"/>
      <c r="AL56" s="100"/>
      <c r="AM56" s="101"/>
      <c r="AN56" s="317"/>
      <c r="AO56" s="318"/>
      <c r="AP56" s="318"/>
      <c r="AQ56" s="318"/>
      <c r="AR56" s="318"/>
      <c r="AS56" s="318"/>
      <c r="AT56" s="318"/>
      <c r="AU56" s="318"/>
      <c r="AV56" s="319"/>
      <c r="AW56" s="317"/>
      <c r="AX56" s="318"/>
      <c r="AY56" s="318"/>
      <c r="AZ56" s="318"/>
      <c r="BA56" s="318"/>
      <c r="BB56" s="318"/>
      <c r="BC56" s="318"/>
      <c r="BD56" s="318"/>
      <c r="BE56" s="319"/>
      <c r="BF56" s="131"/>
      <c r="BG56" s="132"/>
      <c r="BH56" s="132"/>
      <c r="BI56" s="132"/>
      <c r="BJ56" s="132"/>
      <c r="BK56" s="132"/>
      <c r="BL56" s="133"/>
    </row>
    <row r="57" spans="1:64" s="14" customFormat="1" ht="12.75">
      <c r="A57" s="83" t="s">
        <v>48</v>
      </c>
      <c r="B57" s="84"/>
      <c r="C57" s="84"/>
      <c r="D57" s="84"/>
      <c r="E57" s="84"/>
      <c r="F57" s="85"/>
      <c r="G57" s="92" t="s">
        <v>190</v>
      </c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3" t="s">
        <v>6</v>
      </c>
      <c r="AI57" s="94"/>
      <c r="AJ57" s="94"/>
      <c r="AK57" s="94"/>
      <c r="AL57" s="94"/>
      <c r="AM57" s="95"/>
      <c r="AN57" s="314">
        <f>AN62+AN63+AN64+AN65+AN66+AN87+AN83</f>
        <v>11137.78</v>
      </c>
      <c r="AO57" s="315"/>
      <c r="AP57" s="315"/>
      <c r="AQ57" s="315"/>
      <c r="AR57" s="315"/>
      <c r="AS57" s="315"/>
      <c r="AT57" s="315"/>
      <c r="AU57" s="315"/>
      <c r="AV57" s="316"/>
      <c r="AW57" s="314">
        <f>AW62+AW63+AW64+AW65+AW66+AW87+AW68</f>
        <v>15617.66</v>
      </c>
      <c r="AX57" s="315"/>
      <c r="AY57" s="315"/>
      <c r="AZ57" s="315"/>
      <c r="BA57" s="315"/>
      <c r="BB57" s="315"/>
      <c r="BC57" s="315"/>
      <c r="BD57" s="315"/>
      <c r="BE57" s="316"/>
      <c r="BF57" s="128"/>
      <c r="BG57" s="129"/>
      <c r="BH57" s="129"/>
      <c r="BI57" s="129"/>
      <c r="BJ57" s="129"/>
      <c r="BK57" s="129"/>
      <c r="BL57" s="130"/>
    </row>
    <row r="58" spans="1:64" s="14" customFormat="1" ht="12.75">
      <c r="A58" s="89"/>
      <c r="B58" s="90"/>
      <c r="C58" s="90"/>
      <c r="D58" s="90"/>
      <c r="E58" s="90"/>
      <c r="F58" s="91"/>
      <c r="G58" s="121" t="s">
        <v>191</v>
      </c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99"/>
      <c r="AI58" s="100"/>
      <c r="AJ58" s="100"/>
      <c r="AK58" s="100"/>
      <c r="AL58" s="100"/>
      <c r="AM58" s="101"/>
      <c r="AN58" s="317"/>
      <c r="AO58" s="318"/>
      <c r="AP58" s="318"/>
      <c r="AQ58" s="318"/>
      <c r="AR58" s="318"/>
      <c r="AS58" s="318"/>
      <c r="AT58" s="318"/>
      <c r="AU58" s="318"/>
      <c r="AV58" s="319"/>
      <c r="AW58" s="317"/>
      <c r="AX58" s="318"/>
      <c r="AY58" s="318"/>
      <c r="AZ58" s="318"/>
      <c r="BA58" s="318"/>
      <c r="BB58" s="318"/>
      <c r="BC58" s="318"/>
      <c r="BD58" s="318"/>
      <c r="BE58" s="319"/>
      <c r="BF58" s="131"/>
      <c r="BG58" s="132"/>
      <c r="BH58" s="132"/>
      <c r="BI58" s="132"/>
      <c r="BJ58" s="132"/>
      <c r="BK58" s="132"/>
      <c r="BL58" s="133"/>
    </row>
    <row r="59" spans="1:64" s="14" customFormat="1" ht="15" customHeight="1">
      <c r="A59" s="291" t="s">
        <v>50</v>
      </c>
      <c r="B59" s="291"/>
      <c r="C59" s="291"/>
      <c r="D59" s="291"/>
      <c r="E59" s="291"/>
      <c r="F59" s="291"/>
      <c r="G59" s="160" t="s">
        <v>192</v>
      </c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1" t="s">
        <v>6</v>
      </c>
      <c r="AI59" s="161"/>
      <c r="AJ59" s="161"/>
      <c r="AK59" s="161"/>
      <c r="AL59" s="161"/>
      <c r="AM59" s="161"/>
      <c r="AN59" s="173"/>
      <c r="AO59" s="173"/>
      <c r="AP59" s="173"/>
      <c r="AQ59" s="173"/>
      <c r="AR59" s="173"/>
      <c r="AS59" s="173"/>
      <c r="AT59" s="173"/>
      <c r="AU59" s="173"/>
      <c r="AV59" s="173"/>
      <c r="AW59" s="292"/>
      <c r="AX59" s="292"/>
      <c r="AY59" s="292"/>
      <c r="AZ59" s="292"/>
      <c r="BA59" s="292"/>
      <c r="BB59" s="292"/>
      <c r="BC59" s="292"/>
      <c r="BD59" s="292"/>
      <c r="BE59" s="292"/>
      <c r="BF59" s="293"/>
      <c r="BG59" s="293"/>
      <c r="BH59" s="293"/>
      <c r="BI59" s="293"/>
      <c r="BJ59" s="293"/>
      <c r="BK59" s="293"/>
      <c r="BL59" s="293"/>
    </row>
    <row r="60" spans="1:64" s="14" customFormat="1" ht="12.75">
      <c r="A60" s="184" t="s">
        <v>52</v>
      </c>
      <c r="B60" s="185"/>
      <c r="C60" s="185"/>
      <c r="D60" s="185"/>
      <c r="E60" s="185"/>
      <c r="F60" s="186"/>
      <c r="G60" s="92" t="s">
        <v>193</v>
      </c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3" t="s">
        <v>6</v>
      </c>
      <c r="AI60" s="94"/>
      <c r="AJ60" s="94"/>
      <c r="AK60" s="94"/>
      <c r="AL60" s="94"/>
      <c r="AM60" s="95"/>
      <c r="AN60" s="177"/>
      <c r="AO60" s="178"/>
      <c r="AP60" s="178"/>
      <c r="AQ60" s="178"/>
      <c r="AR60" s="178"/>
      <c r="AS60" s="178"/>
      <c r="AT60" s="178"/>
      <c r="AU60" s="178"/>
      <c r="AV60" s="179"/>
      <c r="AW60" s="177"/>
      <c r="AX60" s="178"/>
      <c r="AY60" s="178"/>
      <c r="AZ60" s="178"/>
      <c r="BA60" s="178"/>
      <c r="BB60" s="178"/>
      <c r="BC60" s="178"/>
      <c r="BD60" s="178"/>
      <c r="BE60" s="179"/>
      <c r="BF60" s="128"/>
      <c r="BG60" s="129"/>
      <c r="BH60" s="129"/>
      <c r="BI60" s="129"/>
      <c r="BJ60" s="129"/>
      <c r="BK60" s="129"/>
      <c r="BL60" s="130"/>
    </row>
    <row r="61" spans="1:64" s="14" customFormat="1" ht="12.75">
      <c r="A61" s="187"/>
      <c r="B61" s="188"/>
      <c r="C61" s="188"/>
      <c r="D61" s="188"/>
      <c r="E61" s="188"/>
      <c r="F61" s="189"/>
      <c r="G61" s="121" t="s">
        <v>194</v>
      </c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99"/>
      <c r="AI61" s="100"/>
      <c r="AJ61" s="100"/>
      <c r="AK61" s="100"/>
      <c r="AL61" s="100"/>
      <c r="AM61" s="101"/>
      <c r="AN61" s="180"/>
      <c r="AO61" s="181"/>
      <c r="AP61" s="181"/>
      <c r="AQ61" s="181"/>
      <c r="AR61" s="181"/>
      <c r="AS61" s="181"/>
      <c r="AT61" s="181"/>
      <c r="AU61" s="181"/>
      <c r="AV61" s="182"/>
      <c r="AW61" s="180"/>
      <c r="AX61" s="181"/>
      <c r="AY61" s="181"/>
      <c r="AZ61" s="181"/>
      <c r="BA61" s="181"/>
      <c r="BB61" s="181"/>
      <c r="BC61" s="181"/>
      <c r="BD61" s="181"/>
      <c r="BE61" s="182"/>
      <c r="BF61" s="131"/>
      <c r="BG61" s="132"/>
      <c r="BH61" s="132"/>
      <c r="BI61" s="132"/>
      <c r="BJ61" s="132"/>
      <c r="BK61" s="132"/>
      <c r="BL61" s="133"/>
    </row>
    <row r="62" spans="1:64" s="14" customFormat="1" ht="15" customHeight="1">
      <c r="A62" s="291" t="s">
        <v>54</v>
      </c>
      <c r="B62" s="291"/>
      <c r="C62" s="291"/>
      <c r="D62" s="291"/>
      <c r="E62" s="291"/>
      <c r="F62" s="291"/>
      <c r="G62" s="160" t="s">
        <v>55</v>
      </c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1" t="s">
        <v>6</v>
      </c>
      <c r="AI62" s="161"/>
      <c r="AJ62" s="161"/>
      <c r="AK62" s="161"/>
      <c r="AL62" s="161"/>
      <c r="AM62" s="161"/>
      <c r="AN62" s="173">
        <v>524.79</v>
      </c>
      <c r="AO62" s="173"/>
      <c r="AP62" s="173"/>
      <c r="AQ62" s="173"/>
      <c r="AR62" s="173"/>
      <c r="AS62" s="173"/>
      <c r="AT62" s="173"/>
      <c r="AU62" s="173"/>
      <c r="AV62" s="173"/>
      <c r="AW62" s="173">
        <v>1172.98</v>
      </c>
      <c r="AX62" s="173"/>
      <c r="AY62" s="173"/>
      <c r="AZ62" s="173"/>
      <c r="BA62" s="173"/>
      <c r="BB62" s="173"/>
      <c r="BC62" s="173"/>
      <c r="BD62" s="173"/>
      <c r="BE62" s="173"/>
      <c r="BF62" s="147"/>
      <c r="BG62" s="148"/>
      <c r="BH62" s="148"/>
      <c r="BI62" s="148"/>
      <c r="BJ62" s="148"/>
      <c r="BK62" s="148"/>
      <c r="BL62" s="149"/>
    </row>
    <row r="63" spans="1:64" s="14" customFormat="1" ht="15" customHeight="1">
      <c r="A63" s="291" t="s">
        <v>56</v>
      </c>
      <c r="B63" s="291"/>
      <c r="C63" s="291"/>
      <c r="D63" s="291"/>
      <c r="E63" s="291"/>
      <c r="F63" s="291"/>
      <c r="G63" s="160" t="s">
        <v>23</v>
      </c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1" t="s">
        <v>6</v>
      </c>
      <c r="AI63" s="161"/>
      <c r="AJ63" s="161"/>
      <c r="AK63" s="161"/>
      <c r="AL63" s="161"/>
      <c r="AM63" s="161"/>
      <c r="AN63" s="173">
        <v>2899.43</v>
      </c>
      <c r="AO63" s="173"/>
      <c r="AP63" s="173"/>
      <c r="AQ63" s="173"/>
      <c r="AR63" s="173"/>
      <c r="AS63" s="173"/>
      <c r="AT63" s="173"/>
      <c r="AU63" s="173"/>
      <c r="AV63" s="173"/>
      <c r="AW63" s="173">
        <v>4202.91</v>
      </c>
      <c r="AX63" s="173"/>
      <c r="AY63" s="173"/>
      <c r="AZ63" s="173"/>
      <c r="BA63" s="173"/>
      <c r="BB63" s="173"/>
      <c r="BC63" s="173"/>
      <c r="BD63" s="173"/>
      <c r="BE63" s="173"/>
      <c r="BF63" s="147"/>
      <c r="BG63" s="148"/>
      <c r="BH63" s="148"/>
      <c r="BI63" s="148"/>
      <c r="BJ63" s="148"/>
      <c r="BK63" s="148"/>
      <c r="BL63" s="149"/>
    </row>
    <row r="64" spans="1:64" s="14" customFormat="1" ht="12.75">
      <c r="A64" s="291" t="s">
        <v>57</v>
      </c>
      <c r="B64" s="291"/>
      <c r="C64" s="291"/>
      <c r="D64" s="291"/>
      <c r="E64" s="291"/>
      <c r="F64" s="291"/>
      <c r="G64" s="92" t="s">
        <v>24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3" t="s">
        <v>6</v>
      </c>
      <c r="AI64" s="94"/>
      <c r="AJ64" s="94"/>
      <c r="AK64" s="94"/>
      <c r="AL64" s="94"/>
      <c r="AM64" s="95"/>
      <c r="AN64" s="220">
        <v>1047.94</v>
      </c>
      <c r="AO64" s="221"/>
      <c r="AP64" s="221"/>
      <c r="AQ64" s="221"/>
      <c r="AR64" s="221"/>
      <c r="AS64" s="221"/>
      <c r="AT64" s="221"/>
      <c r="AU64" s="221"/>
      <c r="AV64" s="222"/>
      <c r="AW64" s="220">
        <v>1145.87</v>
      </c>
      <c r="AX64" s="221"/>
      <c r="AY64" s="221"/>
      <c r="AZ64" s="221"/>
      <c r="BA64" s="221"/>
      <c r="BB64" s="221"/>
      <c r="BC64" s="221"/>
      <c r="BD64" s="221"/>
      <c r="BE64" s="222"/>
      <c r="BF64" s="147"/>
      <c r="BG64" s="148"/>
      <c r="BH64" s="148"/>
      <c r="BI64" s="148"/>
      <c r="BJ64" s="148"/>
      <c r="BK64" s="148"/>
      <c r="BL64" s="149"/>
    </row>
    <row r="65" spans="1:64" s="14" customFormat="1" ht="15" customHeight="1">
      <c r="A65" s="291" t="s">
        <v>58</v>
      </c>
      <c r="B65" s="291"/>
      <c r="C65" s="291"/>
      <c r="D65" s="291"/>
      <c r="E65" s="291"/>
      <c r="F65" s="291"/>
      <c r="G65" s="160" t="s">
        <v>25</v>
      </c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1" t="s">
        <v>6</v>
      </c>
      <c r="AI65" s="161"/>
      <c r="AJ65" s="161"/>
      <c r="AK65" s="161"/>
      <c r="AL65" s="161"/>
      <c r="AM65" s="161"/>
      <c r="AN65" s="173">
        <v>72.35</v>
      </c>
      <c r="AO65" s="173"/>
      <c r="AP65" s="173"/>
      <c r="AQ65" s="173"/>
      <c r="AR65" s="173"/>
      <c r="AS65" s="173"/>
      <c r="AT65" s="173"/>
      <c r="AU65" s="173"/>
      <c r="AV65" s="173"/>
      <c r="AW65" s="288">
        <v>93.3</v>
      </c>
      <c r="AX65" s="289"/>
      <c r="AY65" s="289"/>
      <c r="AZ65" s="289"/>
      <c r="BA65" s="289"/>
      <c r="BB65" s="289"/>
      <c r="BC65" s="289"/>
      <c r="BD65" s="289"/>
      <c r="BE65" s="290"/>
      <c r="BF65" s="147"/>
      <c r="BG65" s="148"/>
      <c r="BH65" s="148"/>
      <c r="BI65" s="148"/>
      <c r="BJ65" s="148"/>
      <c r="BK65" s="148"/>
      <c r="BL65" s="149"/>
    </row>
    <row r="66" spans="1:64" s="14" customFormat="1" ht="15" customHeight="1">
      <c r="A66" s="291" t="s">
        <v>59</v>
      </c>
      <c r="B66" s="291"/>
      <c r="C66" s="291"/>
      <c r="D66" s="291"/>
      <c r="E66" s="291"/>
      <c r="F66" s="291"/>
      <c r="G66" s="160" t="s">
        <v>195</v>
      </c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1" t="s">
        <v>6</v>
      </c>
      <c r="AI66" s="161"/>
      <c r="AJ66" s="161"/>
      <c r="AK66" s="161"/>
      <c r="AL66" s="161"/>
      <c r="AM66" s="161"/>
      <c r="AN66" s="173">
        <v>2096.98</v>
      </c>
      <c r="AO66" s="173"/>
      <c r="AP66" s="173"/>
      <c r="AQ66" s="173"/>
      <c r="AR66" s="173"/>
      <c r="AS66" s="173"/>
      <c r="AT66" s="173"/>
      <c r="AU66" s="173"/>
      <c r="AV66" s="173"/>
      <c r="AW66" s="173">
        <v>1652.3</v>
      </c>
      <c r="AX66" s="173"/>
      <c r="AY66" s="173"/>
      <c r="AZ66" s="173"/>
      <c r="BA66" s="173"/>
      <c r="BB66" s="173"/>
      <c r="BC66" s="173"/>
      <c r="BD66" s="173"/>
      <c r="BE66" s="173"/>
      <c r="BF66" s="147"/>
      <c r="BG66" s="148"/>
      <c r="BH66" s="148"/>
      <c r="BI66" s="148"/>
      <c r="BJ66" s="148"/>
      <c r="BK66" s="148"/>
      <c r="BL66" s="149"/>
    </row>
    <row r="67" spans="1:64" s="14" customFormat="1" ht="15" customHeight="1">
      <c r="A67" s="282"/>
      <c r="B67" s="283"/>
      <c r="C67" s="283"/>
      <c r="D67" s="283"/>
      <c r="E67" s="283"/>
      <c r="F67" s="284"/>
      <c r="G67" s="174" t="s">
        <v>196</v>
      </c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6"/>
      <c r="AH67" s="261"/>
      <c r="AI67" s="262"/>
      <c r="AJ67" s="262"/>
      <c r="AK67" s="262"/>
      <c r="AL67" s="262"/>
      <c r="AM67" s="263"/>
      <c r="AN67" s="288">
        <v>875.64</v>
      </c>
      <c r="AO67" s="289"/>
      <c r="AP67" s="289"/>
      <c r="AQ67" s="289"/>
      <c r="AR67" s="289"/>
      <c r="AS67" s="289"/>
      <c r="AT67" s="289"/>
      <c r="AU67" s="289"/>
      <c r="AV67" s="290"/>
      <c r="AW67" s="288">
        <v>1284.87</v>
      </c>
      <c r="AX67" s="289"/>
      <c r="AY67" s="289"/>
      <c r="AZ67" s="289"/>
      <c r="BA67" s="289"/>
      <c r="BB67" s="289"/>
      <c r="BC67" s="289"/>
      <c r="BD67" s="289"/>
      <c r="BE67" s="290"/>
      <c r="BF67" s="147"/>
      <c r="BG67" s="148"/>
      <c r="BH67" s="148"/>
      <c r="BI67" s="148"/>
      <c r="BJ67" s="148"/>
      <c r="BK67" s="148"/>
      <c r="BL67" s="149"/>
    </row>
    <row r="68" spans="1:64" s="14" customFormat="1" ht="12.75">
      <c r="A68" s="184" t="s">
        <v>59</v>
      </c>
      <c r="B68" s="185"/>
      <c r="C68" s="185"/>
      <c r="D68" s="185"/>
      <c r="E68" s="185"/>
      <c r="F68" s="186"/>
      <c r="G68" s="92" t="s">
        <v>197</v>
      </c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3" t="s">
        <v>6</v>
      </c>
      <c r="AI68" s="94"/>
      <c r="AJ68" s="94"/>
      <c r="AK68" s="94"/>
      <c r="AL68" s="94"/>
      <c r="AM68" s="95"/>
      <c r="AN68" s="177">
        <v>4418.94</v>
      </c>
      <c r="AO68" s="178"/>
      <c r="AP68" s="178"/>
      <c r="AQ68" s="178"/>
      <c r="AR68" s="178"/>
      <c r="AS68" s="178"/>
      <c r="AT68" s="178"/>
      <c r="AU68" s="178"/>
      <c r="AV68" s="179"/>
      <c r="AW68" s="220">
        <v>2210.8</v>
      </c>
      <c r="AX68" s="221"/>
      <c r="AY68" s="221"/>
      <c r="AZ68" s="221"/>
      <c r="BA68" s="221"/>
      <c r="BB68" s="221"/>
      <c r="BC68" s="221"/>
      <c r="BD68" s="221"/>
      <c r="BE68" s="222"/>
      <c r="BF68" s="128"/>
      <c r="BG68" s="129"/>
      <c r="BH68" s="129"/>
      <c r="BI68" s="129"/>
      <c r="BJ68" s="129"/>
      <c r="BK68" s="129"/>
      <c r="BL68" s="130"/>
    </row>
    <row r="69" spans="1:64" s="14" customFormat="1" ht="12.75">
      <c r="A69" s="240"/>
      <c r="B69" s="241"/>
      <c r="C69" s="241"/>
      <c r="D69" s="241"/>
      <c r="E69" s="241"/>
      <c r="F69" s="242"/>
      <c r="G69" s="120" t="s">
        <v>198</v>
      </c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96"/>
      <c r="AI69" s="97"/>
      <c r="AJ69" s="97"/>
      <c r="AK69" s="97"/>
      <c r="AL69" s="97"/>
      <c r="AM69" s="98"/>
      <c r="AN69" s="234"/>
      <c r="AO69" s="235"/>
      <c r="AP69" s="235"/>
      <c r="AQ69" s="235"/>
      <c r="AR69" s="235"/>
      <c r="AS69" s="235"/>
      <c r="AT69" s="235"/>
      <c r="AU69" s="235"/>
      <c r="AV69" s="236"/>
      <c r="AW69" s="285"/>
      <c r="AX69" s="286"/>
      <c r="AY69" s="286"/>
      <c r="AZ69" s="286"/>
      <c r="BA69" s="286"/>
      <c r="BB69" s="286"/>
      <c r="BC69" s="286"/>
      <c r="BD69" s="286"/>
      <c r="BE69" s="287"/>
      <c r="BF69" s="237"/>
      <c r="BG69" s="238"/>
      <c r="BH69" s="238"/>
      <c r="BI69" s="238"/>
      <c r="BJ69" s="238"/>
      <c r="BK69" s="238"/>
      <c r="BL69" s="239"/>
    </row>
    <row r="70" spans="1:64" s="14" customFormat="1" ht="12.75">
      <c r="A70" s="240"/>
      <c r="B70" s="241"/>
      <c r="C70" s="241"/>
      <c r="D70" s="241"/>
      <c r="E70" s="241"/>
      <c r="F70" s="242"/>
      <c r="G70" s="120" t="s">
        <v>199</v>
      </c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96"/>
      <c r="AI70" s="97"/>
      <c r="AJ70" s="97"/>
      <c r="AK70" s="97"/>
      <c r="AL70" s="97"/>
      <c r="AM70" s="98"/>
      <c r="AN70" s="234"/>
      <c r="AO70" s="235"/>
      <c r="AP70" s="235"/>
      <c r="AQ70" s="235"/>
      <c r="AR70" s="235"/>
      <c r="AS70" s="235"/>
      <c r="AT70" s="235"/>
      <c r="AU70" s="235"/>
      <c r="AV70" s="236"/>
      <c r="AW70" s="285"/>
      <c r="AX70" s="286"/>
      <c r="AY70" s="286"/>
      <c r="AZ70" s="286"/>
      <c r="BA70" s="286"/>
      <c r="BB70" s="286"/>
      <c r="BC70" s="286"/>
      <c r="BD70" s="286"/>
      <c r="BE70" s="287"/>
      <c r="BF70" s="237"/>
      <c r="BG70" s="238"/>
      <c r="BH70" s="238"/>
      <c r="BI70" s="238"/>
      <c r="BJ70" s="238"/>
      <c r="BK70" s="238"/>
      <c r="BL70" s="239"/>
    </row>
    <row r="71" spans="1:64" s="14" customFormat="1" ht="12.75">
      <c r="A71" s="187"/>
      <c r="B71" s="188"/>
      <c r="C71" s="188"/>
      <c r="D71" s="188"/>
      <c r="E71" s="188"/>
      <c r="F71" s="189"/>
      <c r="G71" s="121" t="s">
        <v>200</v>
      </c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99"/>
      <c r="AI71" s="100"/>
      <c r="AJ71" s="100"/>
      <c r="AK71" s="100"/>
      <c r="AL71" s="100"/>
      <c r="AM71" s="101"/>
      <c r="AN71" s="180"/>
      <c r="AO71" s="181"/>
      <c r="AP71" s="181"/>
      <c r="AQ71" s="181"/>
      <c r="AR71" s="181"/>
      <c r="AS71" s="181"/>
      <c r="AT71" s="181"/>
      <c r="AU71" s="181"/>
      <c r="AV71" s="182"/>
      <c r="AW71" s="223"/>
      <c r="AX71" s="224"/>
      <c r="AY71" s="224"/>
      <c r="AZ71" s="224"/>
      <c r="BA71" s="224"/>
      <c r="BB71" s="224"/>
      <c r="BC71" s="224"/>
      <c r="BD71" s="224"/>
      <c r="BE71" s="225"/>
      <c r="BF71" s="131"/>
      <c r="BG71" s="132"/>
      <c r="BH71" s="132"/>
      <c r="BI71" s="132"/>
      <c r="BJ71" s="132"/>
      <c r="BK71" s="132"/>
      <c r="BL71" s="133"/>
    </row>
    <row r="72" spans="1:64" s="14" customFormat="1" ht="12.75">
      <c r="A72" s="184" t="s">
        <v>201</v>
      </c>
      <c r="B72" s="185"/>
      <c r="C72" s="185"/>
      <c r="D72" s="185"/>
      <c r="E72" s="185"/>
      <c r="F72" s="186"/>
      <c r="G72" s="92" t="s">
        <v>202</v>
      </c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3" t="s">
        <v>62</v>
      </c>
      <c r="AI72" s="94"/>
      <c r="AJ72" s="94"/>
      <c r="AK72" s="94"/>
      <c r="AL72" s="94"/>
      <c r="AM72" s="95"/>
      <c r="AN72" s="177">
        <v>51</v>
      </c>
      <c r="AO72" s="178"/>
      <c r="AP72" s="178"/>
      <c r="AQ72" s="178"/>
      <c r="AR72" s="178"/>
      <c r="AS72" s="178"/>
      <c r="AT72" s="178"/>
      <c r="AU72" s="178"/>
      <c r="AV72" s="179"/>
      <c r="AW72" s="177">
        <v>36</v>
      </c>
      <c r="AX72" s="178"/>
      <c r="AY72" s="178"/>
      <c r="AZ72" s="178"/>
      <c r="BA72" s="178"/>
      <c r="BB72" s="178"/>
      <c r="BC72" s="178"/>
      <c r="BD72" s="178"/>
      <c r="BE72" s="179"/>
      <c r="BF72" s="128"/>
      <c r="BG72" s="129"/>
      <c r="BH72" s="129"/>
      <c r="BI72" s="129"/>
      <c r="BJ72" s="129"/>
      <c r="BK72" s="129"/>
      <c r="BL72" s="130"/>
    </row>
    <row r="73" spans="1:64" s="14" customFormat="1" ht="12.75">
      <c r="A73" s="187"/>
      <c r="B73" s="188"/>
      <c r="C73" s="188"/>
      <c r="D73" s="188"/>
      <c r="E73" s="188"/>
      <c r="F73" s="189"/>
      <c r="G73" s="121" t="s">
        <v>203</v>
      </c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99"/>
      <c r="AI73" s="100"/>
      <c r="AJ73" s="100"/>
      <c r="AK73" s="100"/>
      <c r="AL73" s="100"/>
      <c r="AM73" s="101"/>
      <c r="AN73" s="180"/>
      <c r="AO73" s="181"/>
      <c r="AP73" s="181"/>
      <c r="AQ73" s="181"/>
      <c r="AR73" s="181"/>
      <c r="AS73" s="181"/>
      <c r="AT73" s="181"/>
      <c r="AU73" s="181"/>
      <c r="AV73" s="182"/>
      <c r="AW73" s="180"/>
      <c r="AX73" s="181"/>
      <c r="AY73" s="181"/>
      <c r="AZ73" s="181"/>
      <c r="BA73" s="181"/>
      <c r="BB73" s="181"/>
      <c r="BC73" s="181"/>
      <c r="BD73" s="181"/>
      <c r="BE73" s="182"/>
      <c r="BF73" s="131"/>
      <c r="BG73" s="132"/>
      <c r="BH73" s="132"/>
      <c r="BI73" s="132"/>
      <c r="BJ73" s="132"/>
      <c r="BK73" s="132"/>
      <c r="BL73" s="133"/>
    </row>
    <row r="74" spans="1:64" s="14" customFormat="1" ht="12.75">
      <c r="A74" s="184" t="s">
        <v>63</v>
      </c>
      <c r="B74" s="185"/>
      <c r="C74" s="185"/>
      <c r="D74" s="185"/>
      <c r="E74" s="185"/>
      <c r="F74" s="186"/>
      <c r="G74" s="92" t="s">
        <v>204</v>
      </c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3" t="s">
        <v>6</v>
      </c>
      <c r="AI74" s="94"/>
      <c r="AJ74" s="94"/>
      <c r="AK74" s="94"/>
      <c r="AL74" s="94"/>
      <c r="AM74" s="95"/>
      <c r="AN74" s="177"/>
      <c r="AO74" s="178"/>
      <c r="AP74" s="178"/>
      <c r="AQ74" s="178"/>
      <c r="AR74" s="178"/>
      <c r="AS74" s="178"/>
      <c r="AT74" s="178"/>
      <c r="AU74" s="178"/>
      <c r="AV74" s="179"/>
      <c r="AW74" s="177"/>
      <c r="AX74" s="178"/>
      <c r="AY74" s="178"/>
      <c r="AZ74" s="178"/>
      <c r="BA74" s="178"/>
      <c r="BB74" s="178"/>
      <c r="BC74" s="178"/>
      <c r="BD74" s="178"/>
      <c r="BE74" s="179"/>
      <c r="BF74" s="128"/>
      <c r="BG74" s="129"/>
      <c r="BH74" s="129"/>
      <c r="BI74" s="129"/>
      <c r="BJ74" s="129"/>
      <c r="BK74" s="129"/>
      <c r="BL74" s="130"/>
    </row>
    <row r="75" spans="1:64" s="14" customFormat="1" ht="12.75">
      <c r="A75" s="240"/>
      <c r="B75" s="241"/>
      <c r="C75" s="241"/>
      <c r="D75" s="241"/>
      <c r="E75" s="241"/>
      <c r="F75" s="242"/>
      <c r="G75" s="120" t="s">
        <v>205</v>
      </c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96"/>
      <c r="AI75" s="97"/>
      <c r="AJ75" s="97"/>
      <c r="AK75" s="97"/>
      <c r="AL75" s="97"/>
      <c r="AM75" s="98"/>
      <c r="AN75" s="234"/>
      <c r="AO75" s="235"/>
      <c r="AP75" s="235"/>
      <c r="AQ75" s="235"/>
      <c r="AR75" s="235"/>
      <c r="AS75" s="235"/>
      <c r="AT75" s="235"/>
      <c r="AU75" s="235"/>
      <c r="AV75" s="236"/>
      <c r="AW75" s="234"/>
      <c r="AX75" s="235"/>
      <c r="AY75" s="235"/>
      <c r="AZ75" s="235"/>
      <c r="BA75" s="235"/>
      <c r="BB75" s="235"/>
      <c r="BC75" s="235"/>
      <c r="BD75" s="235"/>
      <c r="BE75" s="236"/>
      <c r="BF75" s="237"/>
      <c r="BG75" s="238"/>
      <c r="BH75" s="238"/>
      <c r="BI75" s="238"/>
      <c r="BJ75" s="238"/>
      <c r="BK75" s="238"/>
      <c r="BL75" s="239"/>
    </row>
    <row r="76" spans="1:64" s="14" customFormat="1" ht="12.75">
      <c r="A76" s="240"/>
      <c r="B76" s="241"/>
      <c r="C76" s="241"/>
      <c r="D76" s="241"/>
      <c r="E76" s="241"/>
      <c r="F76" s="242"/>
      <c r="G76" s="120" t="s">
        <v>206</v>
      </c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96"/>
      <c r="AI76" s="97"/>
      <c r="AJ76" s="97"/>
      <c r="AK76" s="97"/>
      <c r="AL76" s="97"/>
      <c r="AM76" s="98"/>
      <c r="AN76" s="234"/>
      <c r="AO76" s="235"/>
      <c r="AP76" s="235"/>
      <c r="AQ76" s="235"/>
      <c r="AR76" s="235"/>
      <c r="AS76" s="235"/>
      <c r="AT76" s="235"/>
      <c r="AU76" s="235"/>
      <c r="AV76" s="236"/>
      <c r="AW76" s="234"/>
      <c r="AX76" s="235"/>
      <c r="AY76" s="235"/>
      <c r="AZ76" s="235"/>
      <c r="BA76" s="235"/>
      <c r="BB76" s="235"/>
      <c r="BC76" s="235"/>
      <c r="BD76" s="235"/>
      <c r="BE76" s="236"/>
      <c r="BF76" s="237"/>
      <c r="BG76" s="238"/>
      <c r="BH76" s="238"/>
      <c r="BI76" s="238"/>
      <c r="BJ76" s="238"/>
      <c r="BK76" s="238"/>
      <c r="BL76" s="239"/>
    </row>
    <row r="77" spans="1:64" s="14" customFormat="1" ht="12.75">
      <c r="A77" s="240"/>
      <c r="B77" s="241"/>
      <c r="C77" s="241"/>
      <c r="D77" s="241"/>
      <c r="E77" s="241"/>
      <c r="F77" s="242"/>
      <c r="G77" s="120" t="s">
        <v>207</v>
      </c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96"/>
      <c r="AI77" s="97"/>
      <c r="AJ77" s="97"/>
      <c r="AK77" s="97"/>
      <c r="AL77" s="97"/>
      <c r="AM77" s="98"/>
      <c r="AN77" s="234"/>
      <c r="AO77" s="235"/>
      <c r="AP77" s="235"/>
      <c r="AQ77" s="235"/>
      <c r="AR77" s="235"/>
      <c r="AS77" s="235"/>
      <c r="AT77" s="235"/>
      <c r="AU77" s="235"/>
      <c r="AV77" s="236"/>
      <c r="AW77" s="234"/>
      <c r="AX77" s="235"/>
      <c r="AY77" s="235"/>
      <c r="AZ77" s="235"/>
      <c r="BA77" s="235"/>
      <c r="BB77" s="235"/>
      <c r="BC77" s="235"/>
      <c r="BD77" s="235"/>
      <c r="BE77" s="236"/>
      <c r="BF77" s="237"/>
      <c r="BG77" s="238"/>
      <c r="BH77" s="238"/>
      <c r="BI77" s="238"/>
      <c r="BJ77" s="238"/>
      <c r="BK77" s="238"/>
      <c r="BL77" s="239"/>
    </row>
    <row r="78" spans="1:64" s="14" customFormat="1" ht="12.75">
      <c r="A78" s="240"/>
      <c r="B78" s="241"/>
      <c r="C78" s="241"/>
      <c r="D78" s="241"/>
      <c r="E78" s="241"/>
      <c r="F78" s="242"/>
      <c r="G78" s="120" t="s">
        <v>208</v>
      </c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96"/>
      <c r="AI78" s="97"/>
      <c r="AJ78" s="97"/>
      <c r="AK78" s="97"/>
      <c r="AL78" s="97"/>
      <c r="AM78" s="98"/>
      <c r="AN78" s="234"/>
      <c r="AO78" s="235"/>
      <c r="AP78" s="235"/>
      <c r="AQ78" s="235"/>
      <c r="AR78" s="235"/>
      <c r="AS78" s="235"/>
      <c r="AT78" s="235"/>
      <c r="AU78" s="235"/>
      <c r="AV78" s="236"/>
      <c r="AW78" s="234"/>
      <c r="AX78" s="235"/>
      <c r="AY78" s="235"/>
      <c r="AZ78" s="235"/>
      <c r="BA78" s="235"/>
      <c r="BB78" s="235"/>
      <c r="BC78" s="235"/>
      <c r="BD78" s="235"/>
      <c r="BE78" s="236"/>
      <c r="BF78" s="237"/>
      <c r="BG78" s="238"/>
      <c r="BH78" s="238"/>
      <c r="BI78" s="238"/>
      <c r="BJ78" s="238"/>
      <c r="BK78" s="238"/>
      <c r="BL78" s="239"/>
    </row>
    <row r="79" spans="1:64" s="14" customFormat="1" ht="12.75">
      <c r="A79" s="240"/>
      <c r="B79" s="241"/>
      <c r="C79" s="241"/>
      <c r="D79" s="241"/>
      <c r="E79" s="241"/>
      <c r="F79" s="242"/>
      <c r="G79" s="120" t="s">
        <v>209</v>
      </c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96"/>
      <c r="AI79" s="97"/>
      <c r="AJ79" s="97"/>
      <c r="AK79" s="97"/>
      <c r="AL79" s="97"/>
      <c r="AM79" s="98"/>
      <c r="AN79" s="234"/>
      <c r="AO79" s="235"/>
      <c r="AP79" s="235"/>
      <c r="AQ79" s="235"/>
      <c r="AR79" s="235"/>
      <c r="AS79" s="235"/>
      <c r="AT79" s="235"/>
      <c r="AU79" s="235"/>
      <c r="AV79" s="236"/>
      <c r="AW79" s="234"/>
      <c r="AX79" s="235"/>
      <c r="AY79" s="235"/>
      <c r="AZ79" s="235"/>
      <c r="BA79" s="235"/>
      <c r="BB79" s="235"/>
      <c r="BC79" s="235"/>
      <c r="BD79" s="235"/>
      <c r="BE79" s="236"/>
      <c r="BF79" s="237"/>
      <c r="BG79" s="238"/>
      <c r="BH79" s="238"/>
      <c r="BI79" s="238"/>
      <c r="BJ79" s="238"/>
      <c r="BK79" s="238"/>
      <c r="BL79" s="239"/>
    </row>
    <row r="80" spans="1:64" s="14" customFormat="1" ht="12.75">
      <c r="A80" s="240"/>
      <c r="B80" s="241"/>
      <c r="C80" s="241"/>
      <c r="D80" s="241"/>
      <c r="E80" s="241"/>
      <c r="F80" s="242"/>
      <c r="G80" s="120" t="s">
        <v>210</v>
      </c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96"/>
      <c r="AI80" s="97"/>
      <c r="AJ80" s="97"/>
      <c r="AK80" s="97"/>
      <c r="AL80" s="97"/>
      <c r="AM80" s="98"/>
      <c r="AN80" s="234"/>
      <c r="AO80" s="235"/>
      <c r="AP80" s="235"/>
      <c r="AQ80" s="235"/>
      <c r="AR80" s="235"/>
      <c r="AS80" s="235"/>
      <c r="AT80" s="235"/>
      <c r="AU80" s="235"/>
      <c r="AV80" s="236"/>
      <c r="AW80" s="234"/>
      <c r="AX80" s="235"/>
      <c r="AY80" s="235"/>
      <c r="AZ80" s="235"/>
      <c r="BA80" s="235"/>
      <c r="BB80" s="235"/>
      <c r="BC80" s="235"/>
      <c r="BD80" s="235"/>
      <c r="BE80" s="236"/>
      <c r="BF80" s="237"/>
      <c r="BG80" s="238"/>
      <c r="BH80" s="238"/>
      <c r="BI80" s="238"/>
      <c r="BJ80" s="238"/>
      <c r="BK80" s="238"/>
      <c r="BL80" s="239"/>
    </row>
    <row r="81" spans="1:64" s="14" customFormat="1" ht="12.75">
      <c r="A81" s="187"/>
      <c r="B81" s="188"/>
      <c r="C81" s="188"/>
      <c r="D81" s="188"/>
      <c r="E81" s="188"/>
      <c r="F81" s="189"/>
      <c r="G81" s="121" t="s">
        <v>211</v>
      </c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99"/>
      <c r="AI81" s="100"/>
      <c r="AJ81" s="100"/>
      <c r="AK81" s="100"/>
      <c r="AL81" s="100"/>
      <c r="AM81" s="101"/>
      <c r="AN81" s="180"/>
      <c r="AO81" s="181"/>
      <c r="AP81" s="181"/>
      <c r="AQ81" s="181"/>
      <c r="AR81" s="181"/>
      <c r="AS81" s="181"/>
      <c r="AT81" s="181"/>
      <c r="AU81" s="181"/>
      <c r="AV81" s="182"/>
      <c r="AW81" s="180"/>
      <c r="AX81" s="181"/>
      <c r="AY81" s="181"/>
      <c r="AZ81" s="181"/>
      <c r="BA81" s="181"/>
      <c r="BB81" s="181"/>
      <c r="BC81" s="181"/>
      <c r="BD81" s="181"/>
      <c r="BE81" s="182"/>
      <c r="BF81" s="131"/>
      <c r="BG81" s="132"/>
      <c r="BH81" s="132"/>
      <c r="BI81" s="132"/>
      <c r="BJ81" s="132"/>
      <c r="BK81" s="132"/>
      <c r="BL81" s="133"/>
    </row>
    <row r="82" spans="1:64" s="14" customFormat="1" ht="12.75">
      <c r="A82" s="15"/>
      <c r="B82" s="16"/>
      <c r="C82" s="16"/>
      <c r="D82" s="16"/>
      <c r="E82" s="16"/>
      <c r="F82" s="17"/>
      <c r="G82" s="174" t="s">
        <v>212</v>
      </c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6"/>
      <c r="AH82" s="190"/>
      <c r="AI82" s="191"/>
      <c r="AJ82" s="191"/>
      <c r="AK82" s="191"/>
      <c r="AL82" s="191"/>
      <c r="AM82" s="192"/>
      <c r="AN82" s="163"/>
      <c r="AO82" s="164"/>
      <c r="AP82" s="164"/>
      <c r="AQ82" s="164"/>
      <c r="AR82" s="164"/>
      <c r="AS82" s="164"/>
      <c r="AT82" s="164"/>
      <c r="AU82" s="164"/>
      <c r="AV82" s="165"/>
      <c r="AW82" s="163"/>
      <c r="AX82" s="164"/>
      <c r="AY82" s="164"/>
      <c r="AZ82" s="164"/>
      <c r="BA82" s="164"/>
      <c r="BB82" s="164"/>
      <c r="BC82" s="164"/>
      <c r="BD82" s="164"/>
      <c r="BE82" s="165"/>
      <c r="BF82" s="163"/>
      <c r="BG82" s="164"/>
      <c r="BH82" s="164"/>
      <c r="BI82" s="164"/>
      <c r="BJ82" s="164"/>
      <c r="BK82" s="164"/>
      <c r="BL82" s="165"/>
    </row>
    <row r="83" spans="1:64" s="14" customFormat="1" ht="12.75">
      <c r="A83" s="15"/>
      <c r="B83" s="16"/>
      <c r="C83" s="16"/>
      <c r="D83" s="16"/>
      <c r="E83" s="16"/>
      <c r="F83" s="17"/>
      <c r="G83" s="174" t="s">
        <v>213</v>
      </c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6"/>
      <c r="AH83" s="190" t="s">
        <v>6</v>
      </c>
      <c r="AI83" s="191"/>
      <c r="AJ83" s="191"/>
      <c r="AK83" s="191"/>
      <c r="AL83" s="191"/>
      <c r="AM83" s="192"/>
      <c r="AN83" s="163">
        <v>118.08</v>
      </c>
      <c r="AO83" s="164"/>
      <c r="AP83" s="164"/>
      <c r="AQ83" s="164"/>
      <c r="AR83" s="164"/>
      <c r="AS83" s="164"/>
      <c r="AT83" s="164"/>
      <c r="AU83" s="164"/>
      <c r="AV83" s="165"/>
      <c r="AW83" s="163"/>
      <c r="AX83" s="164"/>
      <c r="AY83" s="164"/>
      <c r="AZ83" s="164"/>
      <c r="BA83" s="164"/>
      <c r="BB83" s="164"/>
      <c r="BC83" s="164"/>
      <c r="BD83" s="164"/>
      <c r="BE83" s="165"/>
      <c r="BF83" s="163"/>
      <c r="BG83" s="164"/>
      <c r="BH83" s="164"/>
      <c r="BI83" s="164"/>
      <c r="BJ83" s="164"/>
      <c r="BK83" s="164"/>
      <c r="BL83" s="165"/>
    </row>
    <row r="84" spans="1:64" s="14" customFormat="1" ht="12.75">
      <c r="A84" s="269" t="s">
        <v>16</v>
      </c>
      <c r="B84" s="270"/>
      <c r="C84" s="270"/>
      <c r="D84" s="270"/>
      <c r="E84" s="270"/>
      <c r="F84" s="271"/>
      <c r="G84" s="279" t="s">
        <v>214</v>
      </c>
      <c r="H84" s="280"/>
      <c r="I84" s="280"/>
      <c r="J84" s="280"/>
      <c r="K84" s="280"/>
      <c r="L84" s="280"/>
      <c r="M84" s="280"/>
      <c r="N84" s="280"/>
      <c r="O84" s="280"/>
      <c r="P84" s="280"/>
      <c r="Q84" s="280"/>
      <c r="R84" s="280"/>
      <c r="S84" s="280"/>
      <c r="T84" s="280"/>
      <c r="U84" s="280"/>
      <c r="V84" s="280"/>
      <c r="W84" s="280"/>
      <c r="X84" s="280"/>
      <c r="Y84" s="280"/>
      <c r="Z84" s="280"/>
      <c r="AA84" s="280"/>
      <c r="AB84" s="280"/>
      <c r="AC84" s="280"/>
      <c r="AD84" s="280"/>
      <c r="AE84" s="280"/>
      <c r="AF84" s="280"/>
      <c r="AG84" s="281"/>
      <c r="AH84" s="261" t="s">
        <v>6</v>
      </c>
      <c r="AI84" s="262"/>
      <c r="AJ84" s="262"/>
      <c r="AK84" s="262"/>
      <c r="AL84" s="262"/>
      <c r="AM84" s="263"/>
      <c r="AN84" s="177"/>
      <c r="AO84" s="178"/>
      <c r="AP84" s="178"/>
      <c r="AQ84" s="178"/>
      <c r="AR84" s="178"/>
      <c r="AS84" s="178"/>
      <c r="AT84" s="178"/>
      <c r="AU84" s="178"/>
      <c r="AV84" s="179"/>
      <c r="AW84" s="243"/>
      <c r="AX84" s="244"/>
      <c r="AY84" s="244"/>
      <c r="AZ84" s="244"/>
      <c r="BA84" s="244"/>
      <c r="BB84" s="244"/>
      <c r="BC84" s="244"/>
      <c r="BD84" s="244"/>
      <c r="BE84" s="245"/>
      <c r="BF84" s="273"/>
      <c r="BG84" s="274"/>
      <c r="BH84" s="274"/>
      <c r="BI84" s="274"/>
      <c r="BJ84" s="274"/>
      <c r="BK84" s="274"/>
      <c r="BL84" s="275"/>
    </row>
    <row r="85" spans="1:64" s="14" customFormat="1" ht="12.75">
      <c r="A85" s="150" t="s">
        <v>215</v>
      </c>
      <c r="B85" s="151"/>
      <c r="C85" s="151"/>
      <c r="D85" s="151"/>
      <c r="E85" s="151"/>
      <c r="F85" s="151"/>
      <c r="G85" s="276" t="s">
        <v>216</v>
      </c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  <c r="AA85" s="277"/>
      <c r="AB85" s="277"/>
      <c r="AC85" s="277"/>
      <c r="AD85" s="277"/>
      <c r="AE85" s="277"/>
      <c r="AF85" s="277"/>
      <c r="AG85" s="277"/>
      <c r="AH85" s="276" t="s">
        <v>6</v>
      </c>
      <c r="AI85" s="277"/>
      <c r="AJ85" s="277"/>
      <c r="AK85" s="277"/>
      <c r="AL85" s="277"/>
      <c r="AM85" s="278"/>
      <c r="AN85" s="177"/>
      <c r="AO85" s="178"/>
      <c r="AP85" s="178"/>
      <c r="AQ85" s="178"/>
      <c r="AR85" s="178"/>
      <c r="AS85" s="178"/>
      <c r="AT85" s="178"/>
      <c r="AU85" s="178"/>
      <c r="AV85" s="179"/>
      <c r="AW85" s="177"/>
      <c r="AX85" s="178"/>
      <c r="AY85" s="178"/>
      <c r="AZ85" s="178"/>
      <c r="BA85" s="178"/>
      <c r="BB85" s="178"/>
      <c r="BC85" s="178"/>
      <c r="BD85" s="178"/>
      <c r="BE85" s="179"/>
      <c r="BF85" s="177"/>
      <c r="BG85" s="178"/>
      <c r="BH85" s="178"/>
      <c r="BI85" s="178"/>
      <c r="BJ85" s="178"/>
      <c r="BK85" s="178"/>
      <c r="BL85" s="179"/>
    </row>
    <row r="86" spans="1:64" s="14" customFormat="1" ht="12.75">
      <c r="A86" s="18"/>
      <c r="B86" s="151"/>
      <c r="C86" s="151"/>
      <c r="D86" s="151"/>
      <c r="E86" s="151"/>
      <c r="F86" s="151"/>
      <c r="G86" s="264" t="s">
        <v>217</v>
      </c>
      <c r="H86" s="265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265"/>
      <c r="T86" s="265"/>
      <c r="U86" s="265"/>
      <c r="V86" s="265"/>
      <c r="W86" s="265"/>
      <c r="X86" s="265"/>
      <c r="Y86" s="265"/>
      <c r="Z86" s="265"/>
      <c r="AA86" s="265"/>
      <c r="AB86" s="265"/>
      <c r="AC86" s="265"/>
      <c r="AD86" s="265"/>
      <c r="AE86" s="265"/>
      <c r="AF86" s="265"/>
      <c r="AG86" s="265"/>
      <c r="AH86" s="266"/>
      <c r="AI86" s="267"/>
      <c r="AJ86" s="267"/>
      <c r="AK86" s="267"/>
      <c r="AL86" s="267"/>
      <c r="AM86" s="268"/>
      <c r="AN86" s="180"/>
      <c r="AO86" s="181"/>
      <c r="AP86" s="181"/>
      <c r="AQ86" s="181"/>
      <c r="AR86" s="181"/>
      <c r="AS86" s="181"/>
      <c r="AT86" s="181"/>
      <c r="AU86" s="181"/>
      <c r="AV86" s="182"/>
      <c r="AW86" s="180"/>
      <c r="AX86" s="181"/>
      <c r="AY86" s="181"/>
      <c r="AZ86" s="181"/>
      <c r="BA86" s="181"/>
      <c r="BB86" s="181"/>
      <c r="BC86" s="181"/>
      <c r="BD86" s="181"/>
      <c r="BE86" s="182"/>
      <c r="BF86" s="180"/>
      <c r="BG86" s="181"/>
      <c r="BH86" s="181"/>
      <c r="BI86" s="181"/>
      <c r="BJ86" s="181"/>
      <c r="BK86" s="181"/>
      <c r="BL86" s="182"/>
    </row>
    <row r="87" spans="1:64" s="14" customFormat="1" ht="12.75">
      <c r="A87" s="269" t="s">
        <v>218</v>
      </c>
      <c r="B87" s="270"/>
      <c r="C87" s="270"/>
      <c r="D87" s="270"/>
      <c r="E87" s="270"/>
      <c r="F87" s="271"/>
      <c r="G87" s="264" t="s">
        <v>219</v>
      </c>
      <c r="H87" s="265"/>
      <c r="I87" s="265"/>
      <c r="J87" s="265"/>
      <c r="K87" s="265"/>
      <c r="L87" s="265"/>
      <c r="M87" s="265"/>
      <c r="N87" s="265"/>
      <c r="O87" s="265"/>
      <c r="P87" s="265"/>
      <c r="Q87" s="265"/>
      <c r="R87" s="265"/>
      <c r="S87" s="265"/>
      <c r="T87" s="265"/>
      <c r="U87" s="265"/>
      <c r="V87" s="265"/>
      <c r="W87" s="265"/>
      <c r="X87" s="265"/>
      <c r="Y87" s="265"/>
      <c r="Z87" s="265"/>
      <c r="AA87" s="265"/>
      <c r="AB87" s="265"/>
      <c r="AC87" s="265"/>
      <c r="AD87" s="265"/>
      <c r="AE87" s="265"/>
      <c r="AF87" s="265"/>
      <c r="AG87" s="272"/>
      <c r="AH87" s="261" t="s">
        <v>6</v>
      </c>
      <c r="AI87" s="262"/>
      <c r="AJ87" s="262"/>
      <c r="AK87" s="262"/>
      <c r="AL87" s="262"/>
      <c r="AM87" s="263"/>
      <c r="AN87" s="180">
        <v>4378.21</v>
      </c>
      <c r="AO87" s="181"/>
      <c r="AP87" s="181"/>
      <c r="AQ87" s="181"/>
      <c r="AR87" s="181"/>
      <c r="AS87" s="181"/>
      <c r="AT87" s="181"/>
      <c r="AU87" s="181"/>
      <c r="AV87" s="182"/>
      <c r="AW87" s="180">
        <v>5139.5</v>
      </c>
      <c r="AX87" s="181"/>
      <c r="AY87" s="181"/>
      <c r="AZ87" s="181"/>
      <c r="BA87" s="181"/>
      <c r="BB87" s="181"/>
      <c r="BC87" s="181"/>
      <c r="BD87" s="181"/>
      <c r="BE87" s="182"/>
      <c r="BF87" s="147"/>
      <c r="BG87" s="148"/>
      <c r="BH87" s="148"/>
      <c r="BI87" s="148"/>
      <c r="BJ87" s="148"/>
      <c r="BK87" s="148"/>
      <c r="BL87" s="149"/>
    </row>
    <row r="88" spans="1:64" s="14" customFormat="1" ht="12.75">
      <c r="A88" s="150" t="s">
        <v>220</v>
      </c>
      <c r="B88" s="151"/>
      <c r="C88" s="151"/>
      <c r="D88" s="151"/>
      <c r="E88" s="151"/>
      <c r="F88" s="152"/>
      <c r="G88" s="19" t="s">
        <v>221</v>
      </c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1"/>
      <c r="AH88" s="261"/>
      <c r="AI88" s="262"/>
      <c r="AJ88" s="262"/>
      <c r="AK88" s="262"/>
      <c r="AL88" s="262"/>
      <c r="AM88" s="263"/>
      <c r="AN88" s="163"/>
      <c r="AO88" s="164"/>
      <c r="AP88" s="164"/>
      <c r="AQ88" s="164"/>
      <c r="AR88" s="164"/>
      <c r="AS88" s="164"/>
      <c r="AT88" s="164"/>
      <c r="AU88" s="164"/>
      <c r="AV88" s="165"/>
      <c r="AW88" s="163"/>
      <c r="AX88" s="164"/>
      <c r="AY88" s="164"/>
      <c r="AZ88" s="164"/>
      <c r="BA88" s="164"/>
      <c r="BB88" s="164"/>
      <c r="BC88" s="164"/>
      <c r="BD88" s="164"/>
      <c r="BE88" s="165"/>
      <c r="BF88" s="163"/>
      <c r="BG88" s="164"/>
      <c r="BH88" s="164"/>
      <c r="BI88" s="164"/>
      <c r="BJ88" s="164"/>
      <c r="BK88" s="164"/>
      <c r="BL88" s="165"/>
    </row>
    <row r="89" spans="1:64" s="14" customFormat="1" ht="12.75">
      <c r="A89" s="150"/>
      <c r="B89" s="151"/>
      <c r="C89" s="151"/>
      <c r="D89" s="151"/>
      <c r="E89" s="151"/>
      <c r="F89" s="152"/>
      <c r="G89" s="19" t="s">
        <v>217</v>
      </c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1"/>
      <c r="AH89" s="261"/>
      <c r="AI89" s="262"/>
      <c r="AJ89" s="262"/>
      <c r="AK89" s="262"/>
      <c r="AL89" s="262"/>
      <c r="AM89" s="263"/>
      <c r="AN89" s="163">
        <v>4378.21</v>
      </c>
      <c r="AO89" s="164"/>
      <c r="AP89" s="164"/>
      <c r="AQ89" s="164"/>
      <c r="AR89" s="164"/>
      <c r="AS89" s="164"/>
      <c r="AT89" s="164"/>
      <c r="AU89" s="164"/>
      <c r="AV89" s="165"/>
      <c r="AW89" s="163">
        <v>5139.5</v>
      </c>
      <c r="AX89" s="164"/>
      <c r="AY89" s="164"/>
      <c r="AZ89" s="164"/>
      <c r="BA89" s="164"/>
      <c r="BB89" s="164"/>
      <c r="BC89" s="164"/>
      <c r="BD89" s="164"/>
      <c r="BE89" s="165"/>
      <c r="BF89" s="163"/>
      <c r="BG89" s="164"/>
      <c r="BH89" s="164"/>
      <c r="BI89" s="164"/>
      <c r="BJ89" s="164"/>
      <c r="BK89" s="164"/>
      <c r="BL89" s="165"/>
    </row>
    <row r="90" spans="1:64" s="14" customFormat="1" ht="12.75" customHeight="1" hidden="1">
      <c r="A90" s="150"/>
      <c r="B90" s="151"/>
      <c r="C90" s="151"/>
      <c r="D90" s="151"/>
      <c r="E90" s="151"/>
      <c r="F90" s="152"/>
      <c r="G90" s="174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6"/>
      <c r="AH90" s="261"/>
      <c r="AI90" s="262"/>
      <c r="AJ90" s="262"/>
      <c r="AK90" s="262"/>
      <c r="AL90" s="262"/>
      <c r="AM90" s="263"/>
      <c r="AN90" s="163"/>
      <c r="AO90" s="164"/>
      <c r="AP90" s="164"/>
      <c r="AQ90" s="164"/>
      <c r="AR90" s="164"/>
      <c r="AS90" s="164"/>
      <c r="AT90" s="164"/>
      <c r="AU90" s="164"/>
      <c r="AV90" s="165"/>
      <c r="AW90" s="163"/>
      <c r="AX90" s="164"/>
      <c r="AY90" s="164"/>
      <c r="AZ90" s="164"/>
      <c r="BA90" s="164"/>
      <c r="BB90" s="164"/>
      <c r="BC90" s="164"/>
      <c r="BD90" s="164"/>
      <c r="BE90" s="165"/>
      <c r="BF90" s="163"/>
      <c r="BG90" s="164"/>
      <c r="BH90" s="164"/>
      <c r="BI90" s="164"/>
      <c r="BJ90" s="164"/>
      <c r="BK90" s="164"/>
      <c r="BL90" s="165"/>
    </row>
    <row r="91" spans="1:64" s="14" customFormat="1" ht="12.75" hidden="1">
      <c r="A91" s="184"/>
      <c r="B91" s="185"/>
      <c r="C91" s="185"/>
      <c r="D91" s="185"/>
      <c r="E91" s="185"/>
      <c r="F91" s="186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3" t="s">
        <v>6</v>
      </c>
      <c r="AI91" s="94"/>
      <c r="AJ91" s="94"/>
      <c r="AK91" s="94"/>
      <c r="AL91" s="94"/>
      <c r="AM91" s="95"/>
      <c r="AN91" s="243"/>
      <c r="AO91" s="244"/>
      <c r="AP91" s="244"/>
      <c r="AQ91" s="244"/>
      <c r="AR91" s="244"/>
      <c r="AS91" s="244"/>
      <c r="AT91" s="244"/>
      <c r="AU91" s="244"/>
      <c r="AV91" s="245"/>
      <c r="AW91" s="252"/>
      <c r="AX91" s="253"/>
      <c r="AY91" s="253"/>
      <c r="AZ91" s="253"/>
      <c r="BA91" s="253"/>
      <c r="BB91" s="253"/>
      <c r="BC91" s="253"/>
      <c r="BD91" s="253"/>
      <c r="BE91" s="254"/>
      <c r="BF91" s="128"/>
      <c r="BG91" s="129"/>
      <c r="BH91" s="129"/>
      <c r="BI91" s="129"/>
      <c r="BJ91" s="129"/>
      <c r="BK91" s="129"/>
      <c r="BL91" s="130"/>
    </row>
    <row r="92" spans="1:64" s="14" customFormat="1" ht="12.75" hidden="1">
      <c r="A92" s="240"/>
      <c r="B92" s="241"/>
      <c r="C92" s="241"/>
      <c r="D92" s="241"/>
      <c r="E92" s="241"/>
      <c r="F92" s="242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96"/>
      <c r="AI92" s="97"/>
      <c r="AJ92" s="97"/>
      <c r="AK92" s="97"/>
      <c r="AL92" s="97"/>
      <c r="AM92" s="98"/>
      <c r="AN92" s="246"/>
      <c r="AO92" s="247"/>
      <c r="AP92" s="247"/>
      <c r="AQ92" s="247"/>
      <c r="AR92" s="247"/>
      <c r="AS92" s="247"/>
      <c r="AT92" s="247"/>
      <c r="AU92" s="247"/>
      <c r="AV92" s="248"/>
      <c r="AW92" s="255"/>
      <c r="AX92" s="256"/>
      <c r="AY92" s="256"/>
      <c r="AZ92" s="256"/>
      <c r="BA92" s="256"/>
      <c r="BB92" s="256"/>
      <c r="BC92" s="256"/>
      <c r="BD92" s="256"/>
      <c r="BE92" s="257"/>
      <c r="BF92" s="237"/>
      <c r="BG92" s="238"/>
      <c r="BH92" s="238"/>
      <c r="BI92" s="238"/>
      <c r="BJ92" s="238"/>
      <c r="BK92" s="238"/>
      <c r="BL92" s="239"/>
    </row>
    <row r="93" spans="1:64" s="14" customFormat="1" ht="12.75" hidden="1">
      <c r="A93" s="187"/>
      <c r="B93" s="188"/>
      <c r="C93" s="188"/>
      <c r="D93" s="188"/>
      <c r="E93" s="188"/>
      <c r="F93" s="189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99"/>
      <c r="AI93" s="100"/>
      <c r="AJ93" s="100"/>
      <c r="AK93" s="100"/>
      <c r="AL93" s="100"/>
      <c r="AM93" s="101"/>
      <c r="AN93" s="249"/>
      <c r="AO93" s="250"/>
      <c r="AP93" s="250"/>
      <c r="AQ93" s="250"/>
      <c r="AR93" s="250"/>
      <c r="AS93" s="250"/>
      <c r="AT93" s="250"/>
      <c r="AU93" s="250"/>
      <c r="AV93" s="251"/>
      <c r="AW93" s="258"/>
      <c r="AX93" s="259"/>
      <c r="AY93" s="259"/>
      <c r="AZ93" s="259"/>
      <c r="BA93" s="259"/>
      <c r="BB93" s="259"/>
      <c r="BC93" s="259"/>
      <c r="BD93" s="259"/>
      <c r="BE93" s="260"/>
      <c r="BF93" s="131"/>
      <c r="BG93" s="132"/>
      <c r="BH93" s="132"/>
      <c r="BI93" s="132"/>
      <c r="BJ93" s="132"/>
      <c r="BK93" s="132"/>
      <c r="BL93" s="133"/>
    </row>
    <row r="94" spans="1:64" s="14" customFormat="1" ht="12.75">
      <c r="A94" s="83" t="s">
        <v>17</v>
      </c>
      <c r="B94" s="84"/>
      <c r="C94" s="84"/>
      <c r="D94" s="84"/>
      <c r="E94" s="84"/>
      <c r="F94" s="85"/>
      <c r="G94" s="92" t="s">
        <v>222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3" t="s">
        <v>6</v>
      </c>
      <c r="AI94" s="94"/>
      <c r="AJ94" s="94"/>
      <c r="AK94" s="94"/>
      <c r="AL94" s="94"/>
      <c r="AM94" s="95"/>
      <c r="AN94" s="177">
        <f>AN27+AN34+AN37</f>
        <v>12313.63</v>
      </c>
      <c r="AO94" s="178"/>
      <c r="AP94" s="178"/>
      <c r="AQ94" s="178"/>
      <c r="AR94" s="178"/>
      <c r="AS94" s="178"/>
      <c r="AT94" s="178"/>
      <c r="AU94" s="178"/>
      <c r="AV94" s="179"/>
      <c r="AW94" s="177">
        <f>AW27+AW34+AW37</f>
        <v>13762.949999999999</v>
      </c>
      <c r="AX94" s="178"/>
      <c r="AY94" s="178"/>
      <c r="AZ94" s="178"/>
      <c r="BA94" s="178"/>
      <c r="BB94" s="178"/>
      <c r="BC94" s="178"/>
      <c r="BD94" s="178"/>
      <c r="BE94" s="179"/>
      <c r="BF94" s="128"/>
      <c r="BG94" s="129"/>
      <c r="BH94" s="129"/>
      <c r="BI94" s="129"/>
      <c r="BJ94" s="129"/>
      <c r="BK94" s="129"/>
      <c r="BL94" s="130"/>
    </row>
    <row r="95" spans="1:64" s="14" customFormat="1" ht="12.75">
      <c r="A95" s="89"/>
      <c r="B95" s="90"/>
      <c r="C95" s="90"/>
      <c r="D95" s="90"/>
      <c r="E95" s="90"/>
      <c r="F95" s="91"/>
      <c r="G95" s="121" t="s">
        <v>223</v>
      </c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99"/>
      <c r="AI95" s="100"/>
      <c r="AJ95" s="100"/>
      <c r="AK95" s="100"/>
      <c r="AL95" s="100"/>
      <c r="AM95" s="101"/>
      <c r="AN95" s="180"/>
      <c r="AO95" s="181"/>
      <c r="AP95" s="181"/>
      <c r="AQ95" s="181"/>
      <c r="AR95" s="181"/>
      <c r="AS95" s="181"/>
      <c r="AT95" s="181"/>
      <c r="AU95" s="181"/>
      <c r="AV95" s="182"/>
      <c r="AW95" s="180"/>
      <c r="AX95" s="181"/>
      <c r="AY95" s="181"/>
      <c r="AZ95" s="181"/>
      <c r="BA95" s="181"/>
      <c r="BB95" s="181"/>
      <c r="BC95" s="181"/>
      <c r="BD95" s="181"/>
      <c r="BE95" s="182"/>
      <c r="BF95" s="131"/>
      <c r="BG95" s="132"/>
      <c r="BH95" s="132"/>
      <c r="BI95" s="132"/>
      <c r="BJ95" s="132"/>
      <c r="BK95" s="132"/>
      <c r="BL95" s="133"/>
    </row>
    <row r="96" spans="1:64" s="14" customFormat="1" ht="12.75">
      <c r="A96" s="83" t="s">
        <v>18</v>
      </c>
      <c r="B96" s="84"/>
      <c r="C96" s="84"/>
      <c r="D96" s="84"/>
      <c r="E96" s="84"/>
      <c r="F96" s="85"/>
      <c r="G96" s="92" t="s">
        <v>224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3" t="s">
        <v>6</v>
      </c>
      <c r="AI96" s="94"/>
      <c r="AJ96" s="94"/>
      <c r="AK96" s="94"/>
      <c r="AL96" s="94"/>
      <c r="AM96" s="95"/>
      <c r="AN96" s="243">
        <v>14371.49</v>
      </c>
      <c r="AO96" s="244"/>
      <c r="AP96" s="244"/>
      <c r="AQ96" s="244"/>
      <c r="AR96" s="244"/>
      <c r="AS96" s="244"/>
      <c r="AT96" s="244"/>
      <c r="AU96" s="244"/>
      <c r="AV96" s="245"/>
      <c r="AW96" s="177">
        <v>13535.4</v>
      </c>
      <c r="AX96" s="178"/>
      <c r="AY96" s="178"/>
      <c r="AZ96" s="178"/>
      <c r="BA96" s="178"/>
      <c r="BB96" s="178"/>
      <c r="BC96" s="178"/>
      <c r="BD96" s="178"/>
      <c r="BE96" s="179"/>
      <c r="BF96" s="128"/>
      <c r="BG96" s="129"/>
      <c r="BH96" s="129"/>
      <c r="BI96" s="129"/>
      <c r="BJ96" s="129"/>
      <c r="BK96" s="129"/>
      <c r="BL96" s="130"/>
    </row>
    <row r="97" spans="1:64" s="14" customFormat="1" ht="12.75">
      <c r="A97" s="86"/>
      <c r="B97" s="87"/>
      <c r="C97" s="87"/>
      <c r="D97" s="87"/>
      <c r="E97" s="87"/>
      <c r="F97" s="88"/>
      <c r="G97" s="120" t="s">
        <v>225</v>
      </c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96"/>
      <c r="AI97" s="97"/>
      <c r="AJ97" s="97"/>
      <c r="AK97" s="97"/>
      <c r="AL97" s="97"/>
      <c r="AM97" s="98"/>
      <c r="AN97" s="246"/>
      <c r="AO97" s="247"/>
      <c r="AP97" s="247"/>
      <c r="AQ97" s="247"/>
      <c r="AR97" s="247"/>
      <c r="AS97" s="247"/>
      <c r="AT97" s="247"/>
      <c r="AU97" s="247"/>
      <c r="AV97" s="248"/>
      <c r="AW97" s="234"/>
      <c r="AX97" s="235"/>
      <c r="AY97" s="235"/>
      <c r="AZ97" s="235"/>
      <c r="BA97" s="235"/>
      <c r="BB97" s="235"/>
      <c r="BC97" s="235"/>
      <c r="BD97" s="235"/>
      <c r="BE97" s="236"/>
      <c r="BF97" s="237"/>
      <c r="BG97" s="238"/>
      <c r="BH97" s="238"/>
      <c r="BI97" s="238"/>
      <c r="BJ97" s="238"/>
      <c r="BK97" s="238"/>
      <c r="BL97" s="239"/>
    </row>
    <row r="98" spans="1:64" s="14" customFormat="1" ht="12.75">
      <c r="A98" s="89"/>
      <c r="B98" s="90"/>
      <c r="C98" s="90"/>
      <c r="D98" s="90"/>
      <c r="E98" s="90"/>
      <c r="F98" s="91"/>
      <c r="G98" s="121" t="s">
        <v>226</v>
      </c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99"/>
      <c r="AI98" s="100"/>
      <c r="AJ98" s="100"/>
      <c r="AK98" s="100"/>
      <c r="AL98" s="100"/>
      <c r="AM98" s="101"/>
      <c r="AN98" s="249"/>
      <c r="AO98" s="250"/>
      <c r="AP98" s="250"/>
      <c r="AQ98" s="250"/>
      <c r="AR98" s="250"/>
      <c r="AS98" s="250"/>
      <c r="AT98" s="250"/>
      <c r="AU98" s="250"/>
      <c r="AV98" s="251"/>
      <c r="AW98" s="180"/>
      <c r="AX98" s="181"/>
      <c r="AY98" s="181"/>
      <c r="AZ98" s="181"/>
      <c r="BA98" s="181"/>
      <c r="BB98" s="181"/>
      <c r="BC98" s="181"/>
      <c r="BD98" s="181"/>
      <c r="BE98" s="182"/>
      <c r="BF98" s="131"/>
      <c r="BG98" s="132"/>
      <c r="BH98" s="132"/>
      <c r="BI98" s="132"/>
      <c r="BJ98" s="132"/>
      <c r="BK98" s="132"/>
      <c r="BL98" s="133"/>
    </row>
    <row r="99" spans="1:64" s="14" customFormat="1" ht="12.75">
      <c r="A99" s="184" t="s">
        <v>8</v>
      </c>
      <c r="B99" s="185"/>
      <c r="C99" s="185"/>
      <c r="D99" s="185"/>
      <c r="E99" s="185"/>
      <c r="F99" s="186"/>
      <c r="G99" s="92" t="s">
        <v>227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3" t="s">
        <v>228</v>
      </c>
      <c r="AI99" s="94"/>
      <c r="AJ99" s="94"/>
      <c r="AK99" s="94"/>
      <c r="AL99" s="94"/>
      <c r="AM99" s="95"/>
      <c r="AN99" s="177">
        <v>1.7</v>
      </c>
      <c r="AO99" s="178"/>
      <c r="AP99" s="178"/>
      <c r="AQ99" s="178"/>
      <c r="AR99" s="178"/>
      <c r="AS99" s="178"/>
      <c r="AT99" s="178"/>
      <c r="AU99" s="178"/>
      <c r="AV99" s="179"/>
      <c r="AW99" s="177">
        <v>1.7</v>
      </c>
      <c r="AX99" s="178"/>
      <c r="AY99" s="178"/>
      <c r="AZ99" s="178"/>
      <c r="BA99" s="178"/>
      <c r="BB99" s="178"/>
      <c r="BC99" s="178"/>
      <c r="BD99" s="178"/>
      <c r="BE99" s="179"/>
      <c r="BF99" s="128"/>
      <c r="BG99" s="129"/>
      <c r="BH99" s="129"/>
      <c r="BI99" s="129"/>
      <c r="BJ99" s="129"/>
      <c r="BK99" s="129"/>
      <c r="BL99" s="130"/>
    </row>
    <row r="100" spans="1:64" s="14" customFormat="1" ht="12.75">
      <c r="A100" s="187"/>
      <c r="B100" s="188"/>
      <c r="C100" s="188"/>
      <c r="D100" s="188"/>
      <c r="E100" s="188"/>
      <c r="F100" s="189"/>
      <c r="G100" s="121" t="s">
        <v>229</v>
      </c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99"/>
      <c r="AI100" s="100"/>
      <c r="AJ100" s="100"/>
      <c r="AK100" s="100"/>
      <c r="AL100" s="100"/>
      <c r="AM100" s="101"/>
      <c r="AN100" s="180"/>
      <c r="AO100" s="181"/>
      <c r="AP100" s="181"/>
      <c r="AQ100" s="181"/>
      <c r="AR100" s="181"/>
      <c r="AS100" s="181"/>
      <c r="AT100" s="181"/>
      <c r="AU100" s="181"/>
      <c r="AV100" s="182"/>
      <c r="AW100" s="180"/>
      <c r="AX100" s="181"/>
      <c r="AY100" s="181"/>
      <c r="AZ100" s="181"/>
      <c r="BA100" s="181"/>
      <c r="BB100" s="181"/>
      <c r="BC100" s="181"/>
      <c r="BD100" s="181"/>
      <c r="BE100" s="182"/>
      <c r="BF100" s="131"/>
      <c r="BG100" s="132"/>
      <c r="BH100" s="132"/>
      <c r="BI100" s="132"/>
      <c r="BJ100" s="132"/>
      <c r="BK100" s="132"/>
      <c r="BL100" s="133"/>
    </row>
    <row r="101" spans="1:64" s="14" customFormat="1" ht="12.75">
      <c r="A101" s="184" t="s">
        <v>48</v>
      </c>
      <c r="B101" s="185"/>
      <c r="C101" s="185"/>
      <c r="D101" s="185"/>
      <c r="E101" s="185"/>
      <c r="F101" s="186"/>
      <c r="G101" s="92" t="s">
        <v>227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3" t="s">
        <v>6</v>
      </c>
      <c r="AI101" s="94"/>
      <c r="AJ101" s="94"/>
      <c r="AK101" s="94"/>
      <c r="AL101" s="94"/>
      <c r="AM101" s="95"/>
      <c r="AN101" s="177">
        <v>2.07224</v>
      </c>
      <c r="AO101" s="178"/>
      <c r="AP101" s="178"/>
      <c r="AQ101" s="178"/>
      <c r="AR101" s="178"/>
      <c r="AS101" s="178"/>
      <c r="AT101" s="178"/>
      <c r="AU101" s="178"/>
      <c r="AV101" s="179"/>
      <c r="AW101" s="177">
        <v>1.98</v>
      </c>
      <c r="AX101" s="178"/>
      <c r="AY101" s="178"/>
      <c r="AZ101" s="178"/>
      <c r="BA101" s="178"/>
      <c r="BB101" s="178"/>
      <c r="BC101" s="178"/>
      <c r="BD101" s="178"/>
      <c r="BE101" s="179"/>
      <c r="BF101" s="128"/>
      <c r="BG101" s="129"/>
      <c r="BH101" s="129"/>
      <c r="BI101" s="129"/>
      <c r="BJ101" s="129"/>
      <c r="BK101" s="129"/>
      <c r="BL101" s="130"/>
    </row>
    <row r="102" spans="1:64" s="14" customFormat="1" ht="12.75">
      <c r="A102" s="240"/>
      <c r="B102" s="241"/>
      <c r="C102" s="241"/>
      <c r="D102" s="241"/>
      <c r="E102" s="241"/>
      <c r="F102" s="242"/>
      <c r="G102" s="120" t="s">
        <v>230</v>
      </c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96"/>
      <c r="AI102" s="97"/>
      <c r="AJ102" s="97"/>
      <c r="AK102" s="97"/>
      <c r="AL102" s="97"/>
      <c r="AM102" s="98"/>
      <c r="AN102" s="234"/>
      <c r="AO102" s="235"/>
      <c r="AP102" s="235"/>
      <c r="AQ102" s="235"/>
      <c r="AR102" s="235"/>
      <c r="AS102" s="235"/>
      <c r="AT102" s="235"/>
      <c r="AU102" s="235"/>
      <c r="AV102" s="236"/>
      <c r="AW102" s="234"/>
      <c r="AX102" s="235"/>
      <c r="AY102" s="235"/>
      <c r="AZ102" s="235"/>
      <c r="BA102" s="235"/>
      <c r="BB102" s="235"/>
      <c r="BC102" s="235"/>
      <c r="BD102" s="235"/>
      <c r="BE102" s="236"/>
      <c r="BF102" s="237"/>
      <c r="BG102" s="238"/>
      <c r="BH102" s="238"/>
      <c r="BI102" s="238"/>
      <c r="BJ102" s="238"/>
      <c r="BK102" s="238"/>
      <c r="BL102" s="239"/>
    </row>
    <row r="103" spans="1:64" s="14" customFormat="1" ht="12.75">
      <c r="A103" s="240"/>
      <c r="B103" s="241"/>
      <c r="C103" s="241"/>
      <c r="D103" s="241"/>
      <c r="E103" s="241"/>
      <c r="F103" s="242"/>
      <c r="G103" s="120" t="s">
        <v>231</v>
      </c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96"/>
      <c r="AI103" s="97"/>
      <c r="AJ103" s="97"/>
      <c r="AK103" s="97"/>
      <c r="AL103" s="97"/>
      <c r="AM103" s="98"/>
      <c r="AN103" s="234"/>
      <c r="AO103" s="235"/>
      <c r="AP103" s="235"/>
      <c r="AQ103" s="235"/>
      <c r="AR103" s="235"/>
      <c r="AS103" s="235"/>
      <c r="AT103" s="235"/>
      <c r="AU103" s="235"/>
      <c r="AV103" s="236"/>
      <c r="AW103" s="234"/>
      <c r="AX103" s="235"/>
      <c r="AY103" s="235"/>
      <c r="AZ103" s="235"/>
      <c r="BA103" s="235"/>
      <c r="BB103" s="235"/>
      <c r="BC103" s="235"/>
      <c r="BD103" s="235"/>
      <c r="BE103" s="236"/>
      <c r="BF103" s="237"/>
      <c r="BG103" s="238"/>
      <c r="BH103" s="238"/>
      <c r="BI103" s="238"/>
      <c r="BJ103" s="238"/>
      <c r="BK103" s="238"/>
      <c r="BL103" s="239"/>
    </row>
    <row r="104" spans="1:64" s="14" customFormat="1" ht="12.75">
      <c r="A104" s="187"/>
      <c r="B104" s="188"/>
      <c r="C104" s="188"/>
      <c r="D104" s="188"/>
      <c r="E104" s="188"/>
      <c r="F104" s="189"/>
      <c r="G104" s="121" t="s">
        <v>232</v>
      </c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99"/>
      <c r="AI104" s="100"/>
      <c r="AJ104" s="100"/>
      <c r="AK104" s="100"/>
      <c r="AL104" s="100"/>
      <c r="AM104" s="101"/>
      <c r="AN104" s="180"/>
      <c r="AO104" s="181"/>
      <c r="AP104" s="181"/>
      <c r="AQ104" s="181"/>
      <c r="AR104" s="181"/>
      <c r="AS104" s="181"/>
      <c r="AT104" s="181"/>
      <c r="AU104" s="181"/>
      <c r="AV104" s="182"/>
      <c r="AW104" s="180"/>
      <c r="AX104" s="181"/>
      <c r="AY104" s="181"/>
      <c r="AZ104" s="181"/>
      <c r="BA104" s="181"/>
      <c r="BB104" s="181"/>
      <c r="BC104" s="181"/>
      <c r="BD104" s="181"/>
      <c r="BE104" s="182"/>
      <c r="BF104" s="131"/>
      <c r="BG104" s="132"/>
      <c r="BH104" s="132"/>
      <c r="BI104" s="132"/>
      <c r="BJ104" s="132"/>
      <c r="BK104" s="132"/>
      <c r="BL104" s="133"/>
    </row>
    <row r="105" spans="1:64" s="14" customFormat="1" ht="12.75">
      <c r="A105" s="83" t="s">
        <v>27</v>
      </c>
      <c r="B105" s="84"/>
      <c r="C105" s="84"/>
      <c r="D105" s="84"/>
      <c r="E105" s="84"/>
      <c r="F105" s="85"/>
      <c r="G105" s="92" t="s">
        <v>233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3" t="s">
        <v>147</v>
      </c>
      <c r="AI105" s="94"/>
      <c r="AJ105" s="94"/>
      <c r="AK105" s="94"/>
      <c r="AL105" s="94"/>
      <c r="AM105" s="95"/>
      <c r="AN105" s="177" t="s">
        <v>147</v>
      </c>
      <c r="AO105" s="178"/>
      <c r="AP105" s="178"/>
      <c r="AQ105" s="178"/>
      <c r="AR105" s="178"/>
      <c r="AS105" s="178"/>
      <c r="AT105" s="178"/>
      <c r="AU105" s="178"/>
      <c r="AV105" s="179"/>
      <c r="AW105" s="177" t="s">
        <v>147</v>
      </c>
      <c r="AX105" s="178"/>
      <c r="AY105" s="178"/>
      <c r="AZ105" s="178"/>
      <c r="BA105" s="178"/>
      <c r="BB105" s="178"/>
      <c r="BC105" s="178"/>
      <c r="BD105" s="178"/>
      <c r="BE105" s="179"/>
      <c r="BF105" s="177" t="s">
        <v>147</v>
      </c>
      <c r="BG105" s="178"/>
      <c r="BH105" s="178"/>
      <c r="BI105" s="178"/>
      <c r="BJ105" s="178"/>
      <c r="BK105" s="178"/>
      <c r="BL105" s="179"/>
    </row>
    <row r="106" spans="1:64" s="14" customFormat="1" ht="12.75">
      <c r="A106" s="86"/>
      <c r="B106" s="87"/>
      <c r="C106" s="87"/>
      <c r="D106" s="87"/>
      <c r="E106" s="87"/>
      <c r="F106" s="88"/>
      <c r="G106" s="120" t="s">
        <v>234</v>
      </c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96"/>
      <c r="AI106" s="97"/>
      <c r="AJ106" s="97"/>
      <c r="AK106" s="97"/>
      <c r="AL106" s="97"/>
      <c r="AM106" s="98"/>
      <c r="AN106" s="234"/>
      <c r="AO106" s="235"/>
      <c r="AP106" s="235"/>
      <c r="AQ106" s="235"/>
      <c r="AR106" s="235"/>
      <c r="AS106" s="235"/>
      <c r="AT106" s="235"/>
      <c r="AU106" s="235"/>
      <c r="AV106" s="236"/>
      <c r="AW106" s="234"/>
      <c r="AX106" s="235"/>
      <c r="AY106" s="235"/>
      <c r="AZ106" s="235"/>
      <c r="BA106" s="235"/>
      <c r="BB106" s="235"/>
      <c r="BC106" s="235"/>
      <c r="BD106" s="235"/>
      <c r="BE106" s="236"/>
      <c r="BF106" s="234"/>
      <c r="BG106" s="235"/>
      <c r="BH106" s="235"/>
      <c r="BI106" s="235"/>
      <c r="BJ106" s="235"/>
      <c r="BK106" s="235"/>
      <c r="BL106" s="236"/>
    </row>
    <row r="107" spans="1:64" s="14" customFormat="1" ht="12.75">
      <c r="A107" s="86"/>
      <c r="B107" s="87"/>
      <c r="C107" s="87"/>
      <c r="D107" s="87"/>
      <c r="E107" s="87"/>
      <c r="F107" s="88"/>
      <c r="G107" s="120" t="s">
        <v>235</v>
      </c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96"/>
      <c r="AI107" s="97"/>
      <c r="AJ107" s="97"/>
      <c r="AK107" s="97"/>
      <c r="AL107" s="97"/>
      <c r="AM107" s="98"/>
      <c r="AN107" s="234"/>
      <c r="AO107" s="235"/>
      <c r="AP107" s="235"/>
      <c r="AQ107" s="235"/>
      <c r="AR107" s="235"/>
      <c r="AS107" s="235"/>
      <c r="AT107" s="235"/>
      <c r="AU107" s="235"/>
      <c r="AV107" s="236"/>
      <c r="AW107" s="234"/>
      <c r="AX107" s="235"/>
      <c r="AY107" s="235"/>
      <c r="AZ107" s="235"/>
      <c r="BA107" s="235"/>
      <c r="BB107" s="235"/>
      <c r="BC107" s="235"/>
      <c r="BD107" s="235"/>
      <c r="BE107" s="236"/>
      <c r="BF107" s="234"/>
      <c r="BG107" s="235"/>
      <c r="BH107" s="235"/>
      <c r="BI107" s="235"/>
      <c r="BJ107" s="235"/>
      <c r="BK107" s="235"/>
      <c r="BL107" s="236"/>
    </row>
    <row r="108" spans="1:64" s="14" customFormat="1" ht="12.75">
      <c r="A108" s="89"/>
      <c r="B108" s="90"/>
      <c r="C108" s="90"/>
      <c r="D108" s="90"/>
      <c r="E108" s="90"/>
      <c r="F108" s="91"/>
      <c r="G108" s="121" t="s">
        <v>236</v>
      </c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99"/>
      <c r="AI108" s="100"/>
      <c r="AJ108" s="100"/>
      <c r="AK108" s="100"/>
      <c r="AL108" s="100"/>
      <c r="AM108" s="101"/>
      <c r="AN108" s="180"/>
      <c r="AO108" s="181"/>
      <c r="AP108" s="181"/>
      <c r="AQ108" s="181"/>
      <c r="AR108" s="181"/>
      <c r="AS108" s="181"/>
      <c r="AT108" s="181"/>
      <c r="AU108" s="181"/>
      <c r="AV108" s="182"/>
      <c r="AW108" s="180"/>
      <c r="AX108" s="181"/>
      <c r="AY108" s="181"/>
      <c r="AZ108" s="181"/>
      <c r="BA108" s="181"/>
      <c r="BB108" s="181"/>
      <c r="BC108" s="181"/>
      <c r="BD108" s="181"/>
      <c r="BE108" s="182"/>
      <c r="BF108" s="180"/>
      <c r="BG108" s="181"/>
      <c r="BH108" s="181"/>
      <c r="BI108" s="181"/>
      <c r="BJ108" s="181"/>
      <c r="BK108" s="181"/>
      <c r="BL108" s="182"/>
    </row>
    <row r="109" spans="1:64" s="32" customFormat="1" ht="12.75">
      <c r="A109" s="207" t="s">
        <v>7</v>
      </c>
      <c r="B109" s="208"/>
      <c r="C109" s="208"/>
      <c r="D109" s="208"/>
      <c r="E109" s="208"/>
      <c r="F109" s="209"/>
      <c r="G109" s="213" t="s">
        <v>237</v>
      </c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213"/>
      <c r="U109" s="213"/>
      <c r="V109" s="213"/>
      <c r="W109" s="213"/>
      <c r="X109" s="213"/>
      <c r="Y109" s="213"/>
      <c r="Z109" s="213"/>
      <c r="AA109" s="213"/>
      <c r="AB109" s="213"/>
      <c r="AC109" s="213"/>
      <c r="AD109" s="213"/>
      <c r="AE109" s="213"/>
      <c r="AF109" s="213"/>
      <c r="AG109" s="213"/>
      <c r="AH109" s="214" t="s">
        <v>71</v>
      </c>
      <c r="AI109" s="215"/>
      <c r="AJ109" s="215"/>
      <c r="AK109" s="215"/>
      <c r="AL109" s="215"/>
      <c r="AM109" s="216"/>
      <c r="AN109" s="220"/>
      <c r="AO109" s="221"/>
      <c r="AP109" s="221"/>
      <c r="AQ109" s="221"/>
      <c r="AR109" s="221"/>
      <c r="AS109" s="221"/>
      <c r="AT109" s="221"/>
      <c r="AU109" s="221"/>
      <c r="AV109" s="222"/>
      <c r="AW109" s="220">
        <v>7477</v>
      </c>
      <c r="AX109" s="221"/>
      <c r="AY109" s="221"/>
      <c r="AZ109" s="221"/>
      <c r="BA109" s="221"/>
      <c r="BB109" s="221"/>
      <c r="BC109" s="221"/>
      <c r="BD109" s="221"/>
      <c r="BE109" s="222"/>
      <c r="BF109" s="226"/>
      <c r="BG109" s="227"/>
      <c r="BH109" s="227"/>
      <c r="BI109" s="227"/>
      <c r="BJ109" s="227"/>
      <c r="BK109" s="227"/>
      <c r="BL109" s="228"/>
    </row>
    <row r="110" spans="1:64" s="32" customFormat="1" ht="12.75">
      <c r="A110" s="210"/>
      <c r="B110" s="211"/>
      <c r="C110" s="211"/>
      <c r="D110" s="211"/>
      <c r="E110" s="211"/>
      <c r="F110" s="212"/>
      <c r="G110" s="232" t="s">
        <v>238</v>
      </c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2"/>
      <c r="Z110" s="232"/>
      <c r="AA110" s="232"/>
      <c r="AB110" s="232"/>
      <c r="AC110" s="232"/>
      <c r="AD110" s="232"/>
      <c r="AE110" s="232"/>
      <c r="AF110" s="232"/>
      <c r="AG110" s="232"/>
      <c r="AH110" s="217"/>
      <c r="AI110" s="218"/>
      <c r="AJ110" s="218"/>
      <c r="AK110" s="218"/>
      <c r="AL110" s="218"/>
      <c r="AM110" s="219"/>
      <c r="AN110" s="223"/>
      <c r="AO110" s="224"/>
      <c r="AP110" s="224"/>
      <c r="AQ110" s="224"/>
      <c r="AR110" s="224"/>
      <c r="AS110" s="224"/>
      <c r="AT110" s="224"/>
      <c r="AU110" s="224"/>
      <c r="AV110" s="225"/>
      <c r="AW110" s="223"/>
      <c r="AX110" s="224"/>
      <c r="AY110" s="224"/>
      <c r="AZ110" s="224"/>
      <c r="BA110" s="224"/>
      <c r="BB110" s="224"/>
      <c r="BC110" s="224"/>
      <c r="BD110" s="224"/>
      <c r="BE110" s="225"/>
      <c r="BF110" s="229"/>
      <c r="BG110" s="230"/>
      <c r="BH110" s="230"/>
      <c r="BI110" s="230"/>
      <c r="BJ110" s="230"/>
      <c r="BK110" s="230"/>
      <c r="BL110" s="231"/>
    </row>
    <row r="111" spans="1:64" s="14" customFormat="1" ht="15" customHeight="1">
      <c r="A111" s="233" t="s">
        <v>72</v>
      </c>
      <c r="B111" s="233"/>
      <c r="C111" s="233"/>
      <c r="D111" s="233"/>
      <c r="E111" s="233"/>
      <c r="F111" s="233"/>
      <c r="G111" s="120" t="s">
        <v>73</v>
      </c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93" t="s">
        <v>74</v>
      </c>
      <c r="AI111" s="193"/>
      <c r="AJ111" s="193"/>
      <c r="AK111" s="193"/>
      <c r="AL111" s="193"/>
      <c r="AM111" s="193"/>
      <c r="AN111" s="200">
        <f>AN112</f>
        <v>54.129</v>
      </c>
      <c r="AO111" s="200"/>
      <c r="AP111" s="200"/>
      <c r="AQ111" s="200"/>
      <c r="AR111" s="200"/>
      <c r="AS111" s="200"/>
      <c r="AT111" s="200"/>
      <c r="AU111" s="200"/>
      <c r="AV111" s="200"/>
      <c r="AW111" s="200">
        <f>AW112</f>
        <v>54.129</v>
      </c>
      <c r="AX111" s="200"/>
      <c r="AY111" s="200"/>
      <c r="AZ111" s="200"/>
      <c r="BA111" s="200"/>
      <c r="BB111" s="200"/>
      <c r="BC111" s="200"/>
      <c r="BD111" s="200"/>
      <c r="BE111" s="200"/>
      <c r="BF111" s="147"/>
      <c r="BG111" s="148"/>
      <c r="BH111" s="148"/>
      <c r="BI111" s="148"/>
      <c r="BJ111" s="148"/>
      <c r="BK111" s="148"/>
      <c r="BL111" s="149"/>
    </row>
    <row r="112" spans="1:64" s="14" customFormat="1" ht="12.75">
      <c r="A112" s="184" t="s">
        <v>75</v>
      </c>
      <c r="B112" s="185"/>
      <c r="C112" s="185"/>
      <c r="D112" s="185"/>
      <c r="E112" s="185"/>
      <c r="F112" s="186"/>
      <c r="G112" s="92" t="s">
        <v>239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3" t="s">
        <v>74</v>
      </c>
      <c r="AI112" s="94"/>
      <c r="AJ112" s="94"/>
      <c r="AK112" s="94"/>
      <c r="AL112" s="94"/>
      <c r="AM112" s="95"/>
      <c r="AN112" s="201">
        <f>AN116</f>
        <v>54.129</v>
      </c>
      <c r="AO112" s="202"/>
      <c r="AP112" s="202"/>
      <c r="AQ112" s="202"/>
      <c r="AR112" s="202"/>
      <c r="AS112" s="202"/>
      <c r="AT112" s="202"/>
      <c r="AU112" s="202"/>
      <c r="AV112" s="203"/>
      <c r="AW112" s="201">
        <f>AW116</f>
        <v>54.129</v>
      </c>
      <c r="AX112" s="202"/>
      <c r="AY112" s="202"/>
      <c r="AZ112" s="202"/>
      <c r="BA112" s="202"/>
      <c r="BB112" s="202"/>
      <c r="BC112" s="202"/>
      <c r="BD112" s="202"/>
      <c r="BE112" s="203"/>
      <c r="BF112" s="128"/>
      <c r="BG112" s="129"/>
      <c r="BH112" s="129"/>
      <c r="BI112" s="129"/>
      <c r="BJ112" s="129"/>
      <c r="BK112" s="129"/>
      <c r="BL112" s="130"/>
    </row>
    <row r="113" spans="1:64" s="14" customFormat="1" ht="12.75">
      <c r="A113" s="187"/>
      <c r="B113" s="188"/>
      <c r="C113" s="188"/>
      <c r="D113" s="188"/>
      <c r="E113" s="188"/>
      <c r="F113" s="189"/>
      <c r="G113" s="121" t="s">
        <v>240</v>
      </c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99"/>
      <c r="AI113" s="100"/>
      <c r="AJ113" s="100"/>
      <c r="AK113" s="100"/>
      <c r="AL113" s="100"/>
      <c r="AM113" s="101"/>
      <c r="AN113" s="204"/>
      <c r="AO113" s="205"/>
      <c r="AP113" s="205"/>
      <c r="AQ113" s="205"/>
      <c r="AR113" s="205"/>
      <c r="AS113" s="205"/>
      <c r="AT113" s="205"/>
      <c r="AU113" s="205"/>
      <c r="AV113" s="206"/>
      <c r="AW113" s="204"/>
      <c r="AX113" s="205"/>
      <c r="AY113" s="205"/>
      <c r="AZ113" s="205"/>
      <c r="BA113" s="205"/>
      <c r="BB113" s="205"/>
      <c r="BC113" s="205"/>
      <c r="BD113" s="205"/>
      <c r="BE113" s="206"/>
      <c r="BF113" s="131"/>
      <c r="BG113" s="132"/>
      <c r="BH113" s="132"/>
      <c r="BI113" s="132"/>
      <c r="BJ113" s="132"/>
      <c r="BK113" s="132"/>
      <c r="BL113" s="133"/>
    </row>
    <row r="114" spans="1:64" s="14" customFormat="1" ht="12.75">
      <c r="A114" s="184"/>
      <c r="B114" s="185"/>
      <c r="C114" s="185"/>
      <c r="D114" s="185"/>
      <c r="E114" s="185"/>
      <c r="F114" s="186"/>
      <c r="G114" s="174" t="s">
        <v>241</v>
      </c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  <c r="AF114" s="175"/>
      <c r="AG114" s="176"/>
      <c r="AH114" s="193" t="s">
        <v>74</v>
      </c>
      <c r="AI114" s="193"/>
      <c r="AJ114" s="193"/>
      <c r="AK114" s="193"/>
      <c r="AL114" s="193"/>
      <c r="AM114" s="193"/>
      <c r="AN114" s="197"/>
      <c r="AO114" s="198"/>
      <c r="AP114" s="198"/>
      <c r="AQ114" s="198"/>
      <c r="AR114" s="198"/>
      <c r="AS114" s="198"/>
      <c r="AT114" s="198"/>
      <c r="AU114" s="198"/>
      <c r="AV114" s="199"/>
      <c r="AW114" s="197"/>
      <c r="AX114" s="198"/>
      <c r="AY114" s="198"/>
      <c r="AZ114" s="198"/>
      <c r="BA114" s="198"/>
      <c r="BB114" s="198"/>
      <c r="BC114" s="198"/>
      <c r="BD114" s="198"/>
      <c r="BE114" s="199"/>
      <c r="BF114" s="177"/>
      <c r="BG114" s="178"/>
      <c r="BH114" s="178"/>
      <c r="BI114" s="178"/>
      <c r="BJ114" s="178"/>
      <c r="BK114" s="178"/>
      <c r="BL114" s="179"/>
    </row>
    <row r="115" spans="1:64" s="14" customFormat="1" ht="12.75">
      <c r="A115" s="184"/>
      <c r="B115" s="185"/>
      <c r="C115" s="185"/>
      <c r="D115" s="185"/>
      <c r="E115" s="185"/>
      <c r="F115" s="186"/>
      <c r="G115" s="174" t="s">
        <v>242</v>
      </c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  <c r="AF115" s="175"/>
      <c r="AG115" s="176"/>
      <c r="AH115" s="193" t="s">
        <v>74</v>
      </c>
      <c r="AI115" s="193"/>
      <c r="AJ115" s="193"/>
      <c r="AK115" s="193"/>
      <c r="AL115" s="193"/>
      <c r="AM115" s="193"/>
      <c r="AN115" s="197"/>
      <c r="AO115" s="198"/>
      <c r="AP115" s="198"/>
      <c r="AQ115" s="198"/>
      <c r="AR115" s="198"/>
      <c r="AS115" s="198"/>
      <c r="AT115" s="198"/>
      <c r="AU115" s="198"/>
      <c r="AV115" s="199"/>
      <c r="AW115" s="197"/>
      <c r="AX115" s="198"/>
      <c r="AY115" s="198"/>
      <c r="AZ115" s="198"/>
      <c r="BA115" s="198"/>
      <c r="BB115" s="198"/>
      <c r="BC115" s="198"/>
      <c r="BD115" s="198"/>
      <c r="BE115" s="199"/>
      <c r="BF115" s="177"/>
      <c r="BG115" s="178"/>
      <c r="BH115" s="178"/>
      <c r="BI115" s="178"/>
      <c r="BJ115" s="178"/>
      <c r="BK115" s="178"/>
      <c r="BL115" s="179"/>
    </row>
    <row r="116" spans="1:64" s="14" customFormat="1" ht="12.75">
      <c r="A116" s="184"/>
      <c r="B116" s="185"/>
      <c r="C116" s="185"/>
      <c r="D116" s="185"/>
      <c r="E116" s="185"/>
      <c r="F116" s="186"/>
      <c r="G116" s="174" t="s">
        <v>243</v>
      </c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  <c r="AF116" s="175"/>
      <c r="AG116" s="176"/>
      <c r="AH116" s="193" t="s">
        <v>74</v>
      </c>
      <c r="AI116" s="193"/>
      <c r="AJ116" s="193"/>
      <c r="AK116" s="193"/>
      <c r="AL116" s="193"/>
      <c r="AM116" s="193"/>
      <c r="AN116" s="194">
        <v>54.129</v>
      </c>
      <c r="AO116" s="195"/>
      <c r="AP116" s="195"/>
      <c r="AQ116" s="195"/>
      <c r="AR116" s="195"/>
      <c r="AS116" s="195"/>
      <c r="AT116" s="195"/>
      <c r="AU116" s="195"/>
      <c r="AV116" s="196"/>
      <c r="AW116" s="194">
        <f>AN116</f>
        <v>54.129</v>
      </c>
      <c r="AX116" s="195"/>
      <c r="AY116" s="195"/>
      <c r="AZ116" s="195"/>
      <c r="BA116" s="195"/>
      <c r="BB116" s="195"/>
      <c r="BC116" s="195"/>
      <c r="BD116" s="195"/>
      <c r="BE116" s="196"/>
      <c r="BF116" s="147"/>
      <c r="BG116" s="148"/>
      <c r="BH116" s="148"/>
      <c r="BI116" s="148"/>
      <c r="BJ116" s="148"/>
      <c r="BK116" s="148"/>
      <c r="BL116" s="149"/>
    </row>
    <row r="117" spans="1:64" s="14" customFormat="1" ht="12.75">
      <c r="A117" s="184"/>
      <c r="B117" s="185"/>
      <c r="C117" s="185"/>
      <c r="D117" s="185"/>
      <c r="E117" s="185"/>
      <c r="F117" s="186"/>
      <c r="G117" s="174" t="s">
        <v>244</v>
      </c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175"/>
      <c r="AF117" s="175"/>
      <c r="AG117" s="176"/>
      <c r="AH117" s="193" t="s">
        <v>74</v>
      </c>
      <c r="AI117" s="193"/>
      <c r="AJ117" s="193"/>
      <c r="AK117" s="193"/>
      <c r="AL117" s="193"/>
      <c r="AM117" s="193"/>
      <c r="AN117" s="177"/>
      <c r="AO117" s="178"/>
      <c r="AP117" s="178"/>
      <c r="AQ117" s="178"/>
      <c r="AR117" s="178"/>
      <c r="AS117" s="178"/>
      <c r="AT117" s="178"/>
      <c r="AU117" s="178"/>
      <c r="AV117" s="179"/>
      <c r="AW117" s="177"/>
      <c r="AX117" s="178"/>
      <c r="AY117" s="178"/>
      <c r="AZ117" s="178"/>
      <c r="BA117" s="178"/>
      <c r="BB117" s="178"/>
      <c r="BC117" s="178"/>
      <c r="BD117" s="178"/>
      <c r="BE117" s="179"/>
      <c r="BF117" s="177"/>
      <c r="BG117" s="178"/>
      <c r="BH117" s="178"/>
      <c r="BI117" s="178"/>
      <c r="BJ117" s="178"/>
      <c r="BK117" s="178"/>
      <c r="BL117" s="179"/>
    </row>
    <row r="118" spans="1:64" s="14" customFormat="1" ht="12.75">
      <c r="A118" s="83" t="s">
        <v>77</v>
      </c>
      <c r="B118" s="84"/>
      <c r="C118" s="84"/>
      <c r="D118" s="84"/>
      <c r="E118" s="84"/>
      <c r="F118" s="85"/>
      <c r="G118" s="92" t="s">
        <v>245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3" t="s">
        <v>246</v>
      </c>
      <c r="AI118" s="94"/>
      <c r="AJ118" s="94"/>
      <c r="AK118" s="94"/>
      <c r="AL118" s="94"/>
      <c r="AM118" s="95"/>
      <c r="AN118" s="122">
        <f>AN120</f>
        <v>1804.85</v>
      </c>
      <c r="AO118" s="123"/>
      <c r="AP118" s="123"/>
      <c r="AQ118" s="123"/>
      <c r="AR118" s="123"/>
      <c r="AS118" s="123"/>
      <c r="AT118" s="123"/>
      <c r="AU118" s="123"/>
      <c r="AV118" s="124"/>
      <c r="AW118" s="122">
        <f>AW120</f>
        <v>1800.71</v>
      </c>
      <c r="AX118" s="123"/>
      <c r="AY118" s="123"/>
      <c r="AZ118" s="123"/>
      <c r="BA118" s="123"/>
      <c r="BB118" s="123"/>
      <c r="BC118" s="123"/>
      <c r="BD118" s="123"/>
      <c r="BE118" s="124"/>
      <c r="BF118" s="128"/>
      <c r="BG118" s="129"/>
      <c r="BH118" s="129"/>
      <c r="BI118" s="129"/>
      <c r="BJ118" s="129"/>
      <c r="BK118" s="129"/>
      <c r="BL118" s="130"/>
    </row>
    <row r="119" spans="1:64" s="14" customFormat="1" ht="12.75">
      <c r="A119" s="89"/>
      <c r="B119" s="90"/>
      <c r="C119" s="90"/>
      <c r="D119" s="90"/>
      <c r="E119" s="90"/>
      <c r="F119" s="91"/>
      <c r="G119" s="121" t="s">
        <v>247</v>
      </c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99"/>
      <c r="AI119" s="100"/>
      <c r="AJ119" s="100"/>
      <c r="AK119" s="100"/>
      <c r="AL119" s="100"/>
      <c r="AM119" s="101"/>
      <c r="AN119" s="125"/>
      <c r="AO119" s="126"/>
      <c r="AP119" s="126"/>
      <c r="AQ119" s="126"/>
      <c r="AR119" s="126"/>
      <c r="AS119" s="126"/>
      <c r="AT119" s="126"/>
      <c r="AU119" s="126"/>
      <c r="AV119" s="127"/>
      <c r="AW119" s="125"/>
      <c r="AX119" s="126"/>
      <c r="AY119" s="126"/>
      <c r="AZ119" s="126"/>
      <c r="BA119" s="126"/>
      <c r="BB119" s="126"/>
      <c r="BC119" s="126"/>
      <c r="BD119" s="126"/>
      <c r="BE119" s="127"/>
      <c r="BF119" s="131"/>
      <c r="BG119" s="132"/>
      <c r="BH119" s="132"/>
      <c r="BI119" s="132"/>
      <c r="BJ119" s="132"/>
      <c r="BK119" s="132"/>
      <c r="BL119" s="133"/>
    </row>
    <row r="120" spans="1:64" s="14" customFormat="1" ht="12.75">
      <c r="A120" s="184" t="s">
        <v>80</v>
      </c>
      <c r="B120" s="185"/>
      <c r="C120" s="185"/>
      <c r="D120" s="185"/>
      <c r="E120" s="185"/>
      <c r="F120" s="186"/>
      <c r="G120" s="92" t="s">
        <v>248</v>
      </c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3" t="s">
        <v>246</v>
      </c>
      <c r="AI120" s="94"/>
      <c r="AJ120" s="94"/>
      <c r="AK120" s="94"/>
      <c r="AL120" s="94"/>
      <c r="AM120" s="95"/>
      <c r="AN120" s="177">
        <f>AN124+AN125</f>
        <v>1804.85</v>
      </c>
      <c r="AO120" s="178"/>
      <c r="AP120" s="178"/>
      <c r="AQ120" s="178"/>
      <c r="AR120" s="178"/>
      <c r="AS120" s="178"/>
      <c r="AT120" s="178"/>
      <c r="AU120" s="178"/>
      <c r="AV120" s="179"/>
      <c r="AW120" s="177">
        <f>AW122+AW123+AW124+AW125</f>
        <v>1800.71</v>
      </c>
      <c r="AX120" s="178"/>
      <c r="AY120" s="178"/>
      <c r="AZ120" s="178"/>
      <c r="BA120" s="178"/>
      <c r="BB120" s="178"/>
      <c r="BC120" s="178"/>
      <c r="BD120" s="178"/>
      <c r="BE120" s="179"/>
      <c r="BF120" s="128"/>
      <c r="BG120" s="129"/>
      <c r="BH120" s="129"/>
      <c r="BI120" s="129"/>
      <c r="BJ120" s="129"/>
      <c r="BK120" s="129"/>
      <c r="BL120" s="130"/>
    </row>
    <row r="121" spans="1:64" s="14" customFormat="1" ht="12.75">
      <c r="A121" s="187"/>
      <c r="B121" s="188"/>
      <c r="C121" s="188"/>
      <c r="D121" s="188"/>
      <c r="E121" s="188"/>
      <c r="F121" s="189"/>
      <c r="G121" s="121" t="s">
        <v>249</v>
      </c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99"/>
      <c r="AI121" s="100"/>
      <c r="AJ121" s="100"/>
      <c r="AK121" s="100"/>
      <c r="AL121" s="100"/>
      <c r="AM121" s="101"/>
      <c r="AN121" s="180"/>
      <c r="AO121" s="181"/>
      <c r="AP121" s="181"/>
      <c r="AQ121" s="181"/>
      <c r="AR121" s="181"/>
      <c r="AS121" s="181"/>
      <c r="AT121" s="181"/>
      <c r="AU121" s="181"/>
      <c r="AV121" s="182"/>
      <c r="AW121" s="180"/>
      <c r="AX121" s="181"/>
      <c r="AY121" s="181"/>
      <c r="AZ121" s="181"/>
      <c r="BA121" s="181"/>
      <c r="BB121" s="181"/>
      <c r="BC121" s="181"/>
      <c r="BD121" s="181"/>
      <c r="BE121" s="182"/>
      <c r="BF121" s="131"/>
      <c r="BG121" s="132"/>
      <c r="BH121" s="132"/>
      <c r="BI121" s="132"/>
      <c r="BJ121" s="132"/>
      <c r="BK121" s="132"/>
      <c r="BL121" s="133"/>
    </row>
    <row r="122" spans="1:64" s="14" customFormat="1" ht="12.75">
      <c r="A122" s="184"/>
      <c r="B122" s="185"/>
      <c r="C122" s="185"/>
      <c r="D122" s="185"/>
      <c r="E122" s="185"/>
      <c r="F122" s="186"/>
      <c r="G122" s="174" t="s">
        <v>241</v>
      </c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  <c r="AF122" s="175"/>
      <c r="AG122" s="176"/>
      <c r="AH122" s="190" t="s">
        <v>79</v>
      </c>
      <c r="AI122" s="191"/>
      <c r="AJ122" s="191"/>
      <c r="AK122" s="191"/>
      <c r="AL122" s="191"/>
      <c r="AM122" s="192"/>
      <c r="AN122" s="177"/>
      <c r="AO122" s="178"/>
      <c r="AP122" s="178"/>
      <c r="AQ122" s="178"/>
      <c r="AR122" s="178"/>
      <c r="AS122" s="178"/>
      <c r="AT122" s="178"/>
      <c r="AU122" s="178"/>
      <c r="AV122" s="179"/>
      <c r="AW122" s="177"/>
      <c r="AX122" s="178"/>
      <c r="AY122" s="178"/>
      <c r="AZ122" s="178"/>
      <c r="BA122" s="178"/>
      <c r="BB122" s="178"/>
      <c r="BC122" s="178"/>
      <c r="BD122" s="178"/>
      <c r="BE122" s="179"/>
      <c r="BF122" s="177"/>
      <c r="BG122" s="178"/>
      <c r="BH122" s="178"/>
      <c r="BI122" s="178"/>
      <c r="BJ122" s="178"/>
      <c r="BK122" s="178"/>
      <c r="BL122" s="179"/>
    </row>
    <row r="123" spans="1:64" s="14" customFormat="1" ht="12.75">
      <c r="A123" s="184"/>
      <c r="B123" s="185"/>
      <c r="C123" s="185"/>
      <c r="D123" s="185"/>
      <c r="E123" s="185"/>
      <c r="F123" s="186"/>
      <c r="G123" s="174" t="s">
        <v>242</v>
      </c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  <c r="X123" s="175"/>
      <c r="Y123" s="175"/>
      <c r="Z123" s="175"/>
      <c r="AA123" s="175"/>
      <c r="AB123" s="175"/>
      <c r="AC123" s="175"/>
      <c r="AD123" s="175"/>
      <c r="AE123" s="175"/>
      <c r="AF123" s="175"/>
      <c r="AG123" s="176"/>
      <c r="AH123" s="190" t="s">
        <v>79</v>
      </c>
      <c r="AI123" s="191"/>
      <c r="AJ123" s="191"/>
      <c r="AK123" s="191"/>
      <c r="AL123" s="191"/>
      <c r="AM123" s="192"/>
      <c r="AN123" s="177"/>
      <c r="AO123" s="178"/>
      <c r="AP123" s="178"/>
      <c r="AQ123" s="178"/>
      <c r="AR123" s="178"/>
      <c r="AS123" s="178"/>
      <c r="AT123" s="178"/>
      <c r="AU123" s="178"/>
      <c r="AV123" s="179"/>
      <c r="AW123" s="177"/>
      <c r="AX123" s="178"/>
      <c r="AY123" s="178"/>
      <c r="AZ123" s="178"/>
      <c r="BA123" s="178"/>
      <c r="BB123" s="178"/>
      <c r="BC123" s="178"/>
      <c r="BD123" s="178"/>
      <c r="BE123" s="179"/>
      <c r="BF123" s="177"/>
      <c r="BG123" s="178"/>
      <c r="BH123" s="178"/>
      <c r="BI123" s="178"/>
      <c r="BJ123" s="178"/>
      <c r="BK123" s="178"/>
      <c r="BL123" s="179"/>
    </row>
    <row r="124" spans="1:64" s="14" customFormat="1" ht="12.75">
      <c r="A124" s="184"/>
      <c r="B124" s="185"/>
      <c r="C124" s="185"/>
      <c r="D124" s="185"/>
      <c r="E124" s="185"/>
      <c r="F124" s="186"/>
      <c r="G124" s="174" t="s">
        <v>243</v>
      </c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175"/>
      <c r="X124" s="175"/>
      <c r="Y124" s="175"/>
      <c r="Z124" s="175"/>
      <c r="AA124" s="175"/>
      <c r="AB124" s="175"/>
      <c r="AC124" s="175"/>
      <c r="AD124" s="175"/>
      <c r="AE124" s="175"/>
      <c r="AF124" s="175"/>
      <c r="AG124" s="176"/>
      <c r="AH124" s="190" t="s">
        <v>79</v>
      </c>
      <c r="AI124" s="191"/>
      <c r="AJ124" s="191"/>
      <c r="AK124" s="191"/>
      <c r="AL124" s="191"/>
      <c r="AM124" s="192"/>
      <c r="AN124" s="177">
        <v>1012.17</v>
      </c>
      <c r="AO124" s="178"/>
      <c r="AP124" s="178"/>
      <c r="AQ124" s="178"/>
      <c r="AR124" s="178"/>
      <c r="AS124" s="178"/>
      <c r="AT124" s="178"/>
      <c r="AU124" s="178"/>
      <c r="AV124" s="179"/>
      <c r="AW124" s="177">
        <v>1012.7</v>
      </c>
      <c r="AX124" s="178"/>
      <c r="AY124" s="178"/>
      <c r="AZ124" s="178"/>
      <c r="BA124" s="178"/>
      <c r="BB124" s="178"/>
      <c r="BC124" s="178"/>
      <c r="BD124" s="178"/>
      <c r="BE124" s="179"/>
      <c r="BF124" s="147"/>
      <c r="BG124" s="148"/>
      <c r="BH124" s="148"/>
      <c r="BI124" s="148"/>
      <c r="BJ124" s="148"/>
      <c r="BK124" s="148"/>
      <c r="BL124" s="149"/>
    </row>
    <row r="125" spans="1:64" s="14" customFormat="1" ht="12.75">
      <c r="A125" s="184"/>
      <c r="B125" s="185"/>
      <c r="C125" s="185"/>
      <c r="D125" s="185"/>
      <c r="E125" s="185"/>
      <c r="F125" s="186"/>
      <c r="G125" s="174" t="s">
        <v>244</v>
      </c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175"/>
      <c r="T125" s="175"/>
      <c r="U125" s="175"/>
      <c r="V125" s="175"/>
      <c r="W125" s="175"/>
      <c r="X125" s="175"/>
      <c r="Y125" s="175"/>
      <c r="Z125" s="175"/>
      <c r="AA125" s="175"/>
      <c r="AB125" s="175"/>
      <c r="AC125" s="175"/>
      <c r="AD125" s="175"/>
      <c r="AE125" s="175"/>
      <c r="AF125" s="175"/>
      <c r="AG125" s="176"/>
      <c r="AH125" s="190" t="s">
        <v>79</v>
      </c>
      <c r="AI125" s="191"/>
      <c r="AJ125" s="191"/>
      <c r="AK125" s="191"/>
      <c r="AL125" s="191"/>
      <c r="AM125" s="192"/>
      <c r="AN125" s="177">
        <v>792.68</v>
      </c>
      <c r="AO125" s="178"/>
      <c r="AP125" s="178"/>
      <c r="AQ125" s="178"/>
      <c r="AR125" s="178"/>
      <c r="AS125" s="178"/>
      <c r="AT125" s="178"/>
      <c r="AU125" s="178"/>
      <c r="AV125" s="179"/>
      <c r="AW125" s="177">
        <v>788.01</v>
      </c>
      <c r="AX125" s="178"/>
      <c r="AY125" s="178"/>
      <c r="AZ125" s="178"/>
      <c r="BA125" s="178"/>
      <c r="BB125" s="178"/>
      <c r="BC125" s="178"/>
      <c r="BD125" s="178"/>
      <c r="BE125" s="179"/>
      <c r="BF125" s="147"/>
      <c r="BG125" s="148"/>
      <c r="BH125" s="148"/>
      <c r="BI125" s="148"/>
      <c r="BJ125" s="148"/>
      <c r="BK125" s="148"/>
      <c r="BL125" s="149"/>
    </row>
    <row r="126" spans="1:64" s="14" customFormat="1" ht="12.75">
      <c r="A126" s="83" t="s">
        <v>82</v>
      </c>
      <c r="B126" s="84"/>
      <c r="C126" s="84"/>
      <c r="D126" s="84"/>
      <c r="E126" s="84"/>
      <c r="F126" s="85"/>
      <c r="G126" s="92" t="s">
        <v>250</v>
      </c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3" t="s">
        <v>246</v>
      </c>
      <c r="AI126" s="94"/>
      <c r="AJ126" s="94"/>
      <c r="AK126" s="94"/>
      <c r="AL126" s="94"/>
      <c r="AM126" s="95"/>
      <c r="AN126" s="177"/>
      <c r="AO126" s="178"/>
      <c r="AP126" s="178"/>
      <c r="AQ126" s="178"/>
      <c r="AR126" s="178"/>
      <c r="AS126" s="178"/>
      <c r="AT126" s="178"/>
      <c r="AU126" s="178"/>
      <c r="AV126" s="179"/>
      <c r="AW126" s="177"/>
      <c r="AX126" s="178"/>
      <c r="AY126" s="178"/>
      <c r="AZ126" s="178"/>
      <c r="BA126" s="178"/>
      <c r="BB126" s="178"/>
      <c r="BC126" s="178"/>
      <c r="BD126" s="178"/>
      <c r="BE126" s="179"/>
      <c r="BF126" s="128"/>
      <c r="BG126" s="129"/>
      <c r="BH126" s="129"/>
      <c r="BI126" s="129"/>
      <c r="BJ126" s="129"/>
      <c r="BK126" s="129"/>
      <c r="BL126" s="130"/>
    </row>
    <row r="127" spans="1:64" s="14" customFormat="1" ht="12.75">
      <c r="A127" s="89"/>
      <c r="B127" s="90"/>
      <c r="C127" s="90"/>
      <c r="D127" s="90"/>
      <c r="E127" s="90"/>
      <c r="F127" s="91"/>
      <c r="G127" s="121" t="s">
        <v>251</v>
      </c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99"/>
      <c r="AI127" s="100"/>
      <c r="AJ127" s="100"/>
      <c r="AK127" s="100"/>
      <c r="AL127" s="100"/>
      <c r="AM127" s="101"/>
      <c r="AN127" s="180"/>
      <c r="AO127" s="181"/>
      <c r="AP127" s="181"/>
      <c r="AQ127" s="181"/>
      <c r="AR127" s="181"/>
      <c r="AS127" s="181"/>
      <c r="AT127" s="181"/>
      <c r="AU127" s="181"/>
      <c r="AV127" s="182"/>
      <c r="AW127" s="180"/>
      <c r="AX127" s="181"/>
      <c r="AY127" s="181"/>
      <c r="AZ127" s="181"/>
      <c r="BA127" s="181"/>
      <c r="BB127" s="181"/>
      <c r="BC127" s="181"/>
      <c r="BD127" s="181"/>
      <c r="BE127" s="182"/>
      <c r="BF127" s="131"/>
      <c r="BG127" s="132"/>
      <c r="BH127" s="132"/>
      <c r="BI127" s="132"/>
      <c r="BJ127" s="132"/>
      <c r="BK127" s="132"/>
      <c r="BL127" s="133"/>
    </row>
    <row r="128" spans="1:64" s="14" customFormat="1" ht="12.75">
      <c r="A128" s="184" t="s">
        <v>84</v>
      </c>
      <c r="B128" s="185"/>
      <c r="C128" s="185"/>
      <c r="D128" s="185"/>
      <c r="E128" s="185"/>
      <c r="F128" s="186"/>
      <c r="G128" s="92" t="s">
        <v>252</v>
      </c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3" t="s">
        <v>246</v>
      </c>
      <c r="AI128" s="94"/>
      <c r="AJ128" s="94"/>
      <c r="AK128" s="94"/>
      <c r="AL128" s="94"/>
      <c r="AM128" s="95"/>
      <c r="AN128" s="122">
        <f>AN130+AN131+AN132+AN133</f>
        <v>775.8</v>
      </c>
      <c r="AO128" s="123"/>
      <c r="AP128" s="123"/>
      <c r="AQ128" s="123"/>
      <c r="AR128" s="123"/>
      <c r="AS128" s="123"/>
      <c r="AT128" s="123"/>
      <c r="AU128" s="123"/>
      <c r="AV128" s="124"/>
      <c r="AW128" s="122">
        <f>AW130+AW131+AW132+AW133</f>
        <v>778.3</v>
      </c>
      <c r="AX128" s="123"/>
      <c r="AY128" s="123"/>
      <c r="AZ128" s="123"/>
      <c r="BA128" s="123"/>
      <c r="BB128" s="123"/>
      <c r="BC128" s="123"/>
      <c r="BD128" s="123"/>
      <c r="BE128" s="124"/>
      <c r="BF128" s="128"/>
      <c r="BG128" s="129"/>
      <c r="BH128" s="129"/>
      <c r="BI128" s="129"/>
      <c r="BJ128" s="129"/>
      <c r="BK128" s="129"/>
      <c r="BL128" s="130"/>
    </row>
    <row r="129" spans="1:64" s="14" customFormat="1" ht="12.75">
      <c r="A129" s="187"/>
      <c r="B129" s="188"/>
      <c r="C129" s="188"/>
      <c r="D129" s="188"/>
      <c r="E129" s="188"/>
      <c r="F129" s="189"/>
      <c r="G129" s="121" t="s">
        <v>253</v>
      </c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99"/>
      <c r="AI129" s="100"/>
      <c r="AJ129" s="100"/>
      <c r="AK129" s="100"/>
      <c r="AL129" s="100"/>
      <c r="AM129" s="101"/>
      <c r="AN129" s="125"/>
      <c r="AO129" s="126"/>
      <c r="AP129" s="126"/>
      <c r="AQ129" s="126"/>
      <c r="AR129" s="126"/>
      <c r="AS129" s="126"/>
      <c r="AT129" s="126"/>
      <c r="AU129" s="126"/>
      <c r="AV129" s="127"/>
      <c r="AW129" s="125"/>
      <c r="AX129" s="126"/>
      <c r="AY129" s="126"/>
      <c r="AZ129" s="126"/>
      <c r="BA129" s="126"/>
      <c r="BB129" s="126"/>
      <c r="BC129" s="126"/>
      <c r="BD129" s="126"/>
      <c r="BE129" s="127"/>
      <c r="BF129" s="131"/>
      <c r="BG129" s="132"/>
      <c r="BH129" s="132"/>
      <c r="BI129" s="132"/>
      <c r="BJ129" s="132"/>
      <c r="BK129" s="132"/>
      <c r="BL129" s="133"/>
    </row>
    <row r="130" spans="1:64" s="14" customFormat="1" ht="12.75">
      <c r="A130" s="150"/>
      <c r="B130" s="151"/>
      <c r="C130" s="151"/>
      <c r="D130" s="151"/>
      <c r="E130" s="151"/>
      <c r="F130" s="152"/>
      <c r="G130" s="174" t="s">
        <v>241</v>
      </c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  <c r="X130" s="175"/>
      <c r="Y130" s="175"/>
      <c r="Z130" s="175"/>
      <c r="AA130" s="175"/>
      <c r="AB130" s="175"/>
      <c r="AC130" s="175"/>
      <c r="AD130" s="175"/>
      <c r="AE130" s="175"/>
      <c r="AF130" s="175"/>
      <c r="AG130" s="176"/>
      <c r="AH130" s="190" t="s">
        <v>79</v>
      </c>
      <c r="AI130" s="191"/>
      <c r="AJ130" s="191"/>
      <c r="AK130" s="191"/>
      <c r="AL130" s="191"/>
      <c r="AM130" s="192"/>
      <c r="AN130" s="163"/>
      <c r="AO130" s="164"/>
      <c r="AP130" s="164"/>
      <c r="AQ130" s="164"/>
      <c r="AR130" s="164"/>
      <c r="AS130" s="164"/>
      <c r="AT130" s="164"/>
      <c r="AU130" s="164"/>
      <c r="AV130" s="165"/>
      <c r="AW130" s="163"/>
      <c r="AX130" s="164"/>
      <c r="AY130" s="164"/>
      <c r="AZ130" s="164"/>
      <c r="BA130" s="164"/>
      <c r="BB130" s="164"/>
      <c r="BC130" s="164"/>
      <c r="BD130" s="164"/>
      <c r="BE130" s="165"/>
      <c r="BF130" s="163"/>
      <c r="BG130" s="164"/>
      <c r="BH130" s="164"/>
      <c r="BI130" s="164"/>
      <c r="BJ130" s="164"/>
      <c r="BK130" s="164"/>
      <c r="BL130" s="165"/>
    </row>
    <row r="131" spans="1:64" s="14" customFormat="1" ht="12.75">
      <c r="A131" s="150"/>
      <c r="B131" s="151"/>
      <c r="C131" s="151"/>
      <c r="D131" s="151"/>
      <c r="E131" s="151"/>
      <c r="F131" s="152"/>
      <c r="G131" s="174" t="s">
        <v>242</v>
      </c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  <c r="S131" s="175"/>
      <c r="T131" s="175"/>
      <c r="U131" s="175"/>
      <c r="V131" s="175"/>
      <c r="W131" s="175"/>
      <c r="X131" s="175"/>
      <c r="Y131" s="175"/>
      <c r="Z131" s="175"/>
      <c r="AA131" s="175"/>
      <c r="AB131" s="175"/>
      <c r="AC131" s="175"/>
      <c r="AD131" s="175"/>
      <c r="AE131" s="175"/>
      <c r="AF131" s="175"/>
      <c r="AG131" s="176"/>
      <c r="AH131" s="190" t="s">
        <v>79</v>
      </c>
      <c r="AI131" s="191"/>
      <c r="AJ131" s="191"/>
      <c r="AK131" s="191"/>
      <c r="AL131" s="191"/>
      <c r="AM131" s="192"/>
      <c r="AN131" s="163"/>
      <c r="AO131" s="164"/>
      <c r="AP131" s="164"/>
      <c r="AQ131" s="164"/>
      <c r="AR131" s="164"/>
      <c r="AS131" s="164"/>
      <c r="AT131" s="164"/>
      <c r="AU131" s="164"/>
      <c r="AV131" s="165"/>
      <c r="AW131" s="163"/>
      <c r="AX131" s="164"/>
      <c r="AY131" s="164"/>
      <c r="AZ131" s="164"/>
      <c r="BA131" s="164"/>
      <c r="BB131" s="164"/>
      <c r="BC131" s="164"/>
      <c r="BD131" s="164"/>
      <c r="BE131" s="165"/>
      <c r="BF131" s="163"/>
      <c r="BG131" s="164"/>
      <c r="BH131" s="164"/>
      <c r="BI131" s="164"/>
      <c r="BJ131" s="164"/>
      <c r="BK131" s="164"/>
      <c r="BL131" s="165"/>
    </row>
    <row r="132" spans="1:64" s="14" customFormat="1" ht="12.75">
      <c r="A132" s="150"/>
      <c r="B132" s="151"/>
      <c r="C132" s="151"/>
      <c r="D132" s="151"/>
      <c r="E132" s="151"/>
      <c r="F132" s="152"/>
      <c r="G132" s="174" t="s">
        <v>243</v>
      </c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  <c r="AB132" s="175"/>
      <c r="AC132" s="175"/>
      <c r="AD132" s="175"/>
      <c r="AE132" s="175"/>
      <c r="AF132" s="175"/>
      <c r="AG132" s="176"/>
      <c r="AH132" s="190" t="s">
        <v>79</v>
      </c>
      <c r="AI132" s="191"/>
      <c r="AJ132" s="191"/>
      <c r="AK132" s="191"/>
      <c r="AL132" s="191"/>
      <c r="AM132" s="192"/>
      <c r="AN132" s="163">
        <v>775.8</v>
      </c>
      <c r="AO132" s="164"/>
      <c r="AP132" s="164"/>
      <c r="AQ132" s="164"/>
      <c r="AR132" s="164"/>
      <c r="AS132" s="164"/>
      <c r="AT132" s="164"/>
      <c r="AU132" s="164"/>
      <c r="AV132" s="165"/>
      <c r="AW132" s="163">
        <v>778.3</v>
      </c>
      <c r="AX132" s="164"/>
      <c r="AY132" s="164"/>
      <c r="AZ132" s="164"/>
      <c r="BA132" s="164"/>
      <c r="BB132" s="164"/>
      <c r="BC132" s="164"/>
      <c r="BD132" s="164"/>
      <c r="BE132" s="165"/>
      <c r="BF132" s="147"/>
      <c r="BG132" s="148"/>
      <c r="BH132" s="148"/>
      <c r="BI132" s="148"/>
      <c r="BJ132" s="148"/>
      <c r="BK132" s="148"/>
      <c r="BL132" s="149"/>
    </row>
    <row r="133" spans="1:64" s="14" customFormat="1" ht="12.75">
      <c r="A133" s="150"/>
      <c r="B133" s="151"/>
      <c r="C133" s="151"/>
      <c r="D133" s="151"/>
      <c r="E133" s="151"/>
      <c r="F133" s="152"/>
      <c r="G133" s="174" t="s">
        <v>244</v>
      </c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5"/>
      <c r="S133" s="175"/>
      <c r="T133" s="175"/>
      <c r="U133" s="175"/>
      <c r="V133" s="175"/>
      <c r="W133" s="175"/>
      <c r="X133" s="175"/>
      <c r="Y133" s="175"/>
      <c r="Z133" s="175"/>
      <c r="AA133" s="175"/>
      <c r="AB133" s="175"/>
      <c r="AC133" s="175"/>
      <c r="AD133" s="175"/>
      <c r="AE133" s="175"/>
      <c r="AF133" s="175"/>
      <c r="AG133" s="176"/>
      <c r="AH133" s="190" t="s">
        <v>79</v>
      </c>
      <c r="AI133" s="191"/>
      <c r="AJ133" s="191"/>
      <c r="AK133" s="191"/>
      <c r="AL133" s="191"/>
      <c r="AM133" s="192"/>
      <c r="AN133" s="163"/>
      <c r="AO133" s="164"/>
      <c r="AP133" s="164"/>
      <c r="AQ133" s="164"/>
      <c r="AR133" s="164"/>
      <c r="AS133" s="164"/>
      <c r="AT133" s="164"/>
      <c r="AU133" s="164"/>
      <c r="AV133" s="165"/>
      <c r="AW133" s="163"/>
      <c r="AX133" s="164"/>
      <c r="AY133" s="164"/>
      <c r="AZ133" s="164"/>
      <c r="BA133" s="164"/>
      <c r="BB133" s="164"/>
      <c r="BC133" s="164"/>
      <c r="BD133" s="164"/>
      <c r="BE133" s="165"/>
      <c r="BF133" s="163"/>
      <c r="BG133" s="164"/>
      <c r="BH133" s="164"/>
      <c r="BI133" s="164"/>
      <c r="BJ133" s="164"/>
      <c r="BK133" s="164"/>
      <c r="BL133" s="165"/>
    </row>
    <row r="134" spans="1:64" s="14" customFormat="1" ht="15" customHeight="1">
      <c r="A134" s="159" t="s">
        <v>86</v>
      </c>
      <c r="B134" s="159"/>
      <c r="C134" s="159"/>
      <c r="D134" s="159"/>
      <c r="E134" s="159"/>
      <c r="F134" s="159"/>
      <c r="G134" s="160" t="s">
        <v>87</v>
      </c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60"/>
      <c r="AD134" s="160"/>
      <c r="AE134" s="160"/>
      <c r="AF134" s="160"/>
      <c r="AG134" s="160"/>
      <c r="AH134" s="161" t="s">
        <v>88</v>
      </c>
      <c r="AI134" s="161"/>
      <c r="AJ134" s="161"/>
      <c r="AK134" s="161"/>
      <c r="AL134" s="161"/>
      <c r="AM134" s="161"/>
      <c r="AN134" s="183">
        <f>AN135</f>
        <v>1244.38</v>
      </c>
      <c r="AO134" s="183"/>
      <c r="AP134" s="183"/>
      <c r="AQ134" s="183"/>
      <c r="AR134" s="183"/>
      <c r="AS134" s="183"/>
      <c r="AT134" s="183"/>
      <c r="AU134" s="183"/>
      <c r="AV134" s="183"/>
      <c r="AW134" s="183">
        <f>AW135</f>
        <v>1246.48</v>
      </c>
      <c r="AX134" s="183"/>
      <c r="AY134" s="183"/>
      <c r="AZ134" s="183"/>
      <c r="BA134" s="183"/>
      <c r="BB134" s="183"/>
      <c r="BC134" s="183"/>
      <c r="BD134" s="183"/>
      <c r="BE134" s="183"/>
      <c r="BF134" s="147"/>
      <c r="BG134" s="148"/>
      <c r="BH134" s="148"/>
      <c r="BI134" s="148"/>
      <c r="BJ134" s="148"/>
      <c r="BK134" s="148"/>
      <c r="BL134" s="149"/>
    </row>
    <row r="135" spans="1:64" s="14" customFormat="1" ht="12.75">
      <c r="A135" s="184" t="s">
        <v>89</v>
      </c>
      <c r="B135" s="185"/>
      <c r="C135" s="185"/>
      <c r="D135" s="185"/>
      <c r="E135" s="185"/>
      <c r="F135" s="186"/>
      <c r="G135" s="92" t="s">
        <v>254</v>
      </c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3" t="s">
        <v>88</v>
      </c>
      <c r="AI135" s="94"/>
      <c r="AJ135" s="94"/>
      <c r="AK135" s="94"/>
      <c r="AL135" s="94"/>
      <c r="AM135" s="95"/>
      <c r="AN135" s="177">
        <f>AN137+AN138+AN139+AN140</f>
        <v>1244.38</v>
      </c>
      <c r="AO135" s="178"/>
      <c r="AP135" s="178"/>
      <c r="AQ135" s="178"/>
      <c r="AR135" s="178"/>
      <c r="AS135" s="178"/>
      <c r="AT135" s="178"/>
      <c r="AU135" s="178"/>
      <c r="AV135" s="179"/>
      <c r="AW135" s="177">
        <f>AW137+AW138+AW139+AW140</f>
        <v>1246.48</v>
      </c>
      <c r="AX135" s="178"/>
      <c r="AY135" s="178"/>
      <c r="AZ135" s="178"/>
      <c r="BA135" s="178"/>
      <c r="BB135" s="178"/>
      <c r="BC135" s="178"/>
      <c r="BD135" s="178"/>
      <c r="BE135" s="179"/>
      <c r="BF135" s="128"/>
      <c r="BG135" s="129"/>
      <c r="BH135" s="129"/>
      <c r="BI135" s="129"/>
      <c r="BJ135" s="129"/>
      <c r="BK135" s="129"/>
      <c r="BL135" s="130"/>
    </row>
    <row r="136" spans="1:64" s="14" customFormat="1" ht="12.75">
      <c r="A136" s="187"/>
      <c r="B136" s="188"/>
      <c r="C136" s="188"/>
      <c r="D136" s="188"/>
      <c r="E136" s="188"/>
      <c r="F136" s="189"/>
      <c r="G136" s="121" t="s">
        <v>255</v>
      </c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99"/>
      <c r="AI136" s="100"/>
      <c r="AJ136" s="100"/>
      <c r="AK136" s="100"/>
      <c r="AL136" s="100"/>
      <c r="AM136" s="101"/>
      <c r="AN136" s="180"/>
      <c r="AO136" s="181"/>
      <c r="AP136" s="181"/>
      <c r="AQ136" s="181"/>
      <c r="AR136" s="181"/>
      <c r="AS136" s="181"/>
      <c r="AT136" s="181"/>
      <c r="AU136" s="181"/>
      <c r="AV136" s="182"/>
      <c r="AW136" s="180"/>
      <c r="AX136" s="181"/>
      <c r="AY136" s="181"/>
      <c r="AZ136" s="181"/>
      <c r="BA136" s="181"/>
      <c r="BB136" s="181"/>
      <c r="BC136" s="181"/>
      <c r="BD136" s="181"/>
      <c r="BE136" s="182"/>
      <c r="BF136" s="131"/>
      <c r="BG136" s="132"/>
      <c r="BH136" s="132"/>
      <c r="BI136" s="132"/>
      <c r="BJ136" s="132"/>
      <c r="BK136" s="132"/>
      <c r="BL136" s="133"/>
    </row>
    <row r="137" spans="1:64" s="14" customFormat="1" ht="12.75">
      <c r="A137" s="150"/>
      <c r="B137" s="151"/>
      <c r="C137" s="151"/>
      <c r="D137" s="151"/>
      <c r="E137" s="151"/>
      <c r="F137" s="152"/>
      <c r="G137" s="174" t="s">
        <v>241</v>
      </c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  <c r="AB137" s="175"/>
      <c r="AC137" s="175"/>
      <c r="AD137" s="175"/>
      <c r="AE137" s="175"/>
      <c r="AF137" s="175"/>
      <c r="AG137" s="176"/>
      <c r="AH137" s="93" t="s">
        <v>88</v>
      </c>
      <c r="AI137" s="94"/>
      <c r="AJ137" s="94"/>
      <c r="AK137" s="94"/>
      <c r="AL137" s="94"/>
      <c r="AM137" s="95"/>
      <c r="AN137" s="163"/>
      <c r="AO137" s="164"/>
      <c r="AP137" s="164"/>
      <c r="AQ137" s="164"/>
      <c r="AR137" s="164"/>
      <c r="AS137" s="164"/>
      <c r="AT137" s="164"/>
      <c r="AU137" s="164"/>
      <c r="AV137" s="165"/>
      <c r="AW137" s="163"/>
      <c r="AX137" s="164"/>
      <c r="AY137" s="164"/>
      <c r="AZ137" s="164"/>
      <c r="BA137" s="164"/>
      <c r="BB137" s="164"/>
      <c r="BC137" s="164"/>
      <c r="BD137" s="164"/>
      <c r="BE137" s="165"/>
      <c r="BF137" s="163"/>
      <c r="BG137" s="164"/>
      <c r="BH137" s="164"/>
      <c r="BI137" s="164"/>
      <c r="BJ137" s="164"/>
      <c r="BK137" s="164"/>
      <c r="BL137" s="165"/>
    </row>
    <row r="138" spans="1:64" s="14" customFormat="1" ht="12.75">
      <c r="A138" s="150"/>
      <c r="B138" s="151"/>
      <c r="C138" s="151"/>
      <c r="D138" s="151"/>
      <c r="E138" s="151"/>
      <c r="F138" s="152"/>
      <c r="G138" s="174" t="s">
        <v>242</v>
      </c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5"/>
      <c r="S138" s="175"/>
      <c r="T138" s="175"/>
      <c r="U138" s="175"/>
      <c r="V138" s="175"/>
      <c r="W138" s="175"/>
      <c r="X138" s="175"/>
      <c r="Y138" s="175"/>
      <c r="Z138" s="175"/>
      <c r="AA138" s="175"/>
      <c r="AB138" s="175"/>
      <c r="AC138" s="175"/>
      <c r="AD138" s="175"/>
      <c r="AE138" s="175"/>
      <c r="AF138" s="175"/>
      <c r="AG138" s="176"/>
      <c r="AH138" s="93" t="s">
        <v>88</v>
      </c>
      <c r="AI138" s="94"/>
      <c r="AJ138" s="94"/>
      <c r="AK138" s="94"/>
      <c r="AL138" s="94"/>
      <c r="AM138" s="95"/>
      <c r="AN138" s="163"/>
      <c r="AO138" s="164"/>
      <c r="AP138" s="164"/>
      <c r="AQ138" s="164"/>
      <c r="AR138" s="164"/>
      <c r="AS138" s="164"/>
      <c r="AT138" s="164"/>
      <c r="AU138" s="164"/>
      <c r="AV138" s="165"/>
      <c r="AW138" s="163"/>
      <c r="AX138" s="164"/>
      <c r="AY138" s="164"/>
      <c r="AZ138" s="164"/>
      <c r="BA138" s="164"/>
      <c r="BB138" s="164"/>
      <c r="BC138" s="164"/>
      <c r="BD138" s="164"/>
      <c r="BE138" s="165"/>
      <c r="BF138" s="163"/>
      <c r="BG138" s="164"/>
      <c r="BH138" s="164"/>
      <c r="BI138" s="164"/>
      <c r="BJ138" s="164"/>
      <c r="BK138" s="164"/>
      <c r="BL138" s="165"/>
    </row>
    <row r="139" spans="1:64" s="14" customFormat="1" ht="12.75">
      <c r="A139" s="150"/>
      <c r="B139" s="151"/>
      <c r="C139" s="151"/>
      <c r="D139" s="151"/>
      <c r="E139" s="151"/>
      <c r="F139" s="152"/>
      <c r="G139" s="174" t="s">
        <v>243</v>
      </c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  <c r="R139" s="175"/>
      <c r="S139" s="175"/>
      <c r="T139" s="175"/>
      <c r="U139" s="175"/>
      <c r="V139" s="175"/>
      <c r="W139" s="175"/>
      <c r="X139" s="175"/>
      <c r="Y139" s="175"/>
      <c r="Z139" s="175"/>
      <c r="AA139" s="175"/>
      <c r="AB139" s="175"/>
      <c r="AC139" s="175"/>
      <c r="AD139" s="175"/>
      <c r="AE139" s="175"/>
      <c r="AF139" s="175"/>
      <c r="AG139" s="176"/>
      <c r="AH139" s="93" t="s">
        <v>88</v>
      </c>
      <c r="AI139" s="94"/>
      <c r="AJ139" s="94"/>
      <c r="AK139" s="94"/>
      <c r="AL139" s="94"/>
      <c r="AM139" s="95"/>
      <c r="AN139" s="163">
        <v>877.07</v>
      </c>
      <c r="AO139" s="164"/>
      <c r="AP139" s="164"/>
      <c r="AQ139" s="164"/>
      <c r="AR139" s="164"/>
      <c r="AS139" s="164"/>
      <c r="AT139" s="164"/>
      <c r="AU139" s="164"/>
      <c r="AV139" s="165"/>
      <c r="AW139" s="163">
        <v>877.03</v>
      </c>
      <c r="AX139" s="164"/>
      <c r="AY139" s="164"/>
      <c r="AZ139" s="164"/>
      <c r="BA139" s="164"/>
      <c r="BB139" s="164"/>
      <c r="BC139" s="164"/>
      <c r="BD139" s="164"/>
      <c r="BE139" s="165"/>
      <c r="BF139" s="147"/>
      <c r="BG139" s="148"/>
      <c r="BH139" s="148"/>
      <c r="BI139" s="148"/>
      <c r="BJ139" s="148"/>
      <c r="BK139" s="148"/>
      <c r="BL139" s="149"/>
    </row>
    <row r="140" spans="1:64" s="14" customFormat="1" ht="12.75">
      <c r="A140" s="150"/>
      <c r="B140" s="151"/>
      <c r="C140" s="151"/>
      <c r="D140" s="151"/>
      <c r="E140" s="151"/>
      <c r="F140" s="152"/>
      <c r="G140" s="174" t="s">
        <v>244</v>
      </c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  <c r="R140" s="175"/>
      <c r="S140" s="175"/>
      <c r="T140" s="175"/>
      <c r="U140" s="175"/>
      <c r="V140" s="175"/>
      <c r="W140" s="175"/>
      <c r="X140" s="175"/>
      <c r="Y140" s="175"/>
      <c r="Z140" s="175"/>
      <c r="AA140" s="175"/>
      <c r="AB140" s="175"/>
      <c r="AC140" s="175"/>
      <c r="AD140" s="175"/>
      <c r="AE140" s="175"/>
      <c r="AF140" s="175"/>
      <c r="AG140" s="176"/>
      <c r="AH140" s="93" t="s">
        <v>88</v>
      </c>
      <c r="AI140" s="94"/>
      <c r="AJ140" s="94"/>
      <c r="AK140" s="94"/>
      <c r="AL140" s="94"/>
      <c r="AM140" s="95"/>
      <c r="AN140" s="163">
        <v>367.31</v>
      </c>
      <c r="AO140" s="164"/>
      <c r="AP140" s="164"/>
      <c r="AQ140" s="164"/>
      <c r="AR140" s="164"/>
      <c r="AS140" s="164"/>
      <c r="AT140" s="164"/>
      <c r="AU140" s="164"/>
      <c r="AV140" s="165"/>
      <c r="AW140" s="163">
        <v>369.45</v>
      </c>
      <c r="AX140" s="164"/>
      <c r="AY140" s="164"/>
      <c r="AZ140" s="164"/>
      <c r="BA140" s="164"/>
      <c r="BB140" s="164"/>
      <c r="BC140" s="164"/>
      <c r="BD140" s="164"/>
      <c r="BE140" s="165"/>
      <c r="BF140" s="147"/>
      <c r="BG140" s="148"/>
      <c r="BH140" s="148"/>
      <c r="BI140" s="148"/>
      <c r="BJ140" s="148"/>
      <c r="BK140" s="148"/>
      <c r="BL140" s="149"/>
    </row>
    <row r="141" spans="1:64" s="14" customFormat="1" ht="15" customHeight="1">
      <c r="A141" s="159" t="s">
        <v>91</v>
      </c>
      <c r="B141" s="159"/>
      <c r="C141" s="159"/>
      <c r="D141" s="159"/>
      <c r="E141" s="159"/>
      <c r="F141" s="159"/>
      <c r="G141" s="160" t="s">
        <v>92</v>
      </c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60"/>
      <c r="Z141" s="160"/>
      <c r="AA141" s="160"/>
      <c r="AB141" s="160"/>
      <c r="AC141" s="160"/>
      <c r="AD141" s="160"/>
      <c r="AE141" s="160"/>
      <c r="AF141" s="160"/>
      <c r="AG141" s="160"/>
      <c r="AH141" s="161" t="s">
        <v>68</v>
      </c>
      <c r="AI141" s="161"/>
      <c r="AJ141" s="161"/>
      <c r="AK141" s="161"/>
      <c r="AL141" s="161"/>
      <c r="AM141" s="161"/>
      <c r="AN141" s="162">
        <v>0.62</v>
      </c>
      <c r="AO141" s="162"/>
      <c r="AP141" s="162"/>
      <c r="AQ141" s="162"/>
      <c r="AR141" s="162"/>
      <c r="AS141" s="162"/>
      <c r="AT141" s="162"/>
      <c r="AU141" s="162"/>
      <c r="AV141" s="162"/>
      <c r="AW141" s="173">
        <v>0.63</v>
      </c>
      <c r="AX141" s="173"/>
      <c r="AY141" s="173"/>
      <c r="AZ141" s="173"/>
      <c r="BA141" s="173"/>
      <c r="BB141" s="173"/>
      <c r="BC141" s="173"/>
      <c r="BD141" s="173"/>
      <c r="BE141" s="173"/>
      <c r="BF141" s="147"/>
      <c r="BG141" s="148"/>
      <c r="BH141" s="148"/>
      <c r="BI141" s="148"/>
      <c r="BJ141" s="148"/>
      <c r="BK141" s="148"/>
      <c r="BL141" s="149"/>
    </row>
    <row r="142" spans="1:64" s="14" customFormat="1" ht="12.75">
      <c r="A142" s="83" t="s">
        <v>93</v>
      </c>
      <c r="B142" s="84"/>
      <c r="C142" s="84"/>
      <c r="D142" s="84"/>
      <c r="E142" s="84"/>
      <c r="F142" s="85"/>
      <c r="G142" s="120" t="s">
        <v>256</v>
      </c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93" t="s">
        <v>6</v>
      </c>
      <c r="AI142" s="94"/>
      <c r="AJ142" s="94"/>
      <c r="AK142" s="94"/>
      <c r="AL142" s="94"/>
      <c r="AM142" s="95"/>
      <c r="AN142" s="122">
        <v>4378.21</v>
      </c>
      <c r="AO142" s="123"/>
      <c r="AP142" s="123"/>
      <c r="AQ142" s="123"/>
      <c r="AR142" s="123"/>
      <c r="AS142" s="123"/>
      <c r="AT142" s="123"/>
      <c r="AU142" s="123"/>
      <c r="AV142" s="124"/>
      <c r="AW142" s="122">
        <v>6170.6</v>
      </c>
      <c r="AX142" s="123"/>
      <c r="AY142" s="123"/>
      <c r="AZ142" s="123"/>
      <c r="BA142" s="123"/>
      <c r="BB142" s="123"/>
      <c r="BC142" s="123"/>
      <c r="BD142" s="123"/>
      <c r="BE142" s="124"/>
      <c r="BF142" s="128"/>
      <c r="BG142" s="129"/>
      <c r="BH142" s="129"/>
      <c r="BI142" s="129"/>
      <c r="BJ142" s="129"/>
      <c r="BK142" s="129"/>
      <c r="BL142" s="130"/>
    </row>
    <row r="143" spans="1:64" s="14" customFormat="1" ht="12.75">
      <c r="A143" s="89"/>
      <c r="B143" s="90"/>
      <c r="C143" s="90"/>
      <c r="D143" s="90"/>
      <c r="E143" s="90"/>
      <c r="F143" s="91"/>
      <c r="G143" s="120" t="s">
        <v>257</v>
      </c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99"/>
      <c r="AI143" s="100"/>
      <c r="AJ143" s="100"/>
      <c r="AK143" s="100"/>
      <c r="AL143" s="100"/>
      <c r="AM143" s="101"/>
      <c r="AN143" s="125"/>
      <c r="AO143" s="126"/>
      <c r="AP143" s="126"/>
      <c r="AQ143" s="126"/>
      <c r="AR143" s="126"/>
      <c r="AS143" s="126"/>
      <c r="AT143" s="126"/>
      <c r="AU143" s="126"/>
      <c r="AV143" s="127"/>
      <c r="AW143" s="125"/>
      <c r="AX143" s="126"/>
      <c r="AY143" s="126"/>
      <c r="AZ143" s="126"/>
      <c r="BA143" s="126"/>
      <c r="BB143" s="126"/>
      <c r="BC143" s="126"/>
      <c r="BD143" s="126"/>
      <c r="BE143" s="127"/>
      <c r="BF143" s="131"/>
      <c r="BG143" s="132"/>
      <c r="BH143" s="132"/>
      <c r="BI143" s="132"/>
      <c r="BJ143" s="132"/>
      <c r="BK143" s="132"/>
      <c r="BL143" s="133"/>
    </row>
    <row r="144" spans="1:64" s="14" customFormat="1" ht="12.75">
      <c r="A144" s="184" t="s">
        <v>95</v>
      </c>
      <c r="B144" s="185"/>
      <c r="C144" s="185"/>
      <c r="D144" s="185"/>
      <c r="E144" s="185"/>
      <c r="F144" s="186"/>
      <c r="G144" s="92" t="s">
        <v>258</v>
      </c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 s="93" t="s">
        <v>6</v>
      </c>
      <c r="AI144" s="94"/>
      <c r="AJ144" s="94"/>
      <c r="AK144" s="94"/>
      <c r="AL144" s="94"/>
      <c r="AM144" s="95"/>
      <c r="AN144" s="177"/>
      <c r="AO144" s="178"/>
      <c r="AP144" s="178"/>
      <c r="AQ144" s="178"/>
      <c r="AR144" s="178"/>
      <c r="AS144" s="178"/>
      <c r="AT144" s="178"/>
      <c r="AU144" s="178"/>
      <c r="AV144" s="179"/>
      <c r="AW144" s="243">
        <v>1158.125</v>
      </c>
      <c r="AX144" s="244"/>
      <c r="AY144" s="244"/>
      <c r="AZ144" s="244"/>
      <c r="BA144" s="244"/>
      <c r="BB144" s="244"/>
      <c r="BC144" s="244"/>
      <c r="BD144" s="244"/>
      <c r="BE144" s="245"/>
      <c r="BF144" s="128"/>
      <c r="BG144" s="129"/>
      <c r="BH144" s="129"/>
      <c r="BI144" s="129"/>
      <c r="BJ144" s="129"/>
      <c r="BK144" s="129"/>
      <c r="BL144" s="130"/>
    </row>
    <row r="145" spans="1:64" s="14" customFormat="1" ht="12.75">
      <c r="A145" s="187"/>
      <c r="B145" s="188"/>
      <c r="C145" s="188"/>
      <c r="D145" s="188"/>
      <c r="E145" s="188"/>
      <c r="F145" s="189"/>
      <c r="G145" s="121" t="s">
        <v>259</v>
      </c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99"/>
      <c r="AI145" s="100"/>
      <c r="AJ145" s="100"/>
      <c r="AK145" s="100"/>
      <c r="AL145" s="100"/>
      <c r="AM145" s="101"/>
      <c r="AN145" s="180"/>
      <c r="AO145" s="181"/>
      <c r="AP145" s="181"/>
      <c r="AQ145" s="181"/>
      <c r="AR145" s="181"/>
      <c r="AS145" s="181"/>
      <c r="AT145" s="181"/>
      <c r="AU145" s="181"/>
      <c r="AV145" s="182"/>
      <c r="AW145" s="249"/>
      <c r="AX145" s="250"/>
      <c r="AY145" s="250"/>
      <c r="AZ145" s="250"/>
      <c r="BA145" s="250"/>
      <c r="BB145" s="250"/>
      <c r="BC145" s="250"/>
      <c r="BD145" s="250"/>
      <c r="BE145" s="251"/>
      <c r="BF145" s="131"/>
      <c r="BG145" s="132"/>
      <c r="BH145" s="132"/>
      <c r="BI145" s="132"/>
      <c r="BJ145" s="132"/>
      <c r="BK145" s="132"/>
      <c r="BL145" s="133"/>
    </row>
    <row r="146" spans="1:64" s="14" customFormat="1" ht="12.75">
      <c r="A146" s="83" t="s">
        <v>97</v>
      </c>
      <c r="B146" s="84"/>
      <c r="C146" s="84"/>
      <c r="D146" s="84"/>
      <c r="E146" s="84"/>
      <c r="F146" s="85"/>
      <c r="G146" s="92" t="s">
        <v>260</v>
      </c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3"/>
      <c r="AI146" s="94"/>
      <c r="AJ146" s="94"/>
      <c r="AK146" s="94"/>
      <c r="AL146" s="94"/>
      <c r="AM146" s="95"/>
      <c r="AN146" s="102"/>
      <c r="AO146" s="103"/>
      <c r="AP146" s="103"/>
      <c r="AQ146" s="103"/>
      <c r="AR146" s="103"/>
      <c r="AS146" s="103"/>
      <c r="AT146" s="103"/>
      <c r="AU146" s="103"/>
      <c r="AV146" s="104"/>
      <c r="AW146" s="93" t="s">
        <v>147</v>
      </c>
      <c r="AX146" s="94"/>
      <c r="AY146" s="94"/>
      <c r="AZ146" s="94"/>
      <c r="BA146" s="94"/>
      <c r="BB146" s="94"/>
      <c r="BC146" s="94"/>
      <c r="BD146" s="94"/>
      <c r="BE146" s="95"/>
      <c r="BF146" s="111" t="s">
        <v>147</v>
      </c>
      <c r="BG146" s="112"/>
      <c r="BH146" s="112"/>
      <c r="BI146" s="112"/>
      <c r="BJ146" s="112"/>
      <c r="BK146" s="112"/>
      <c r="BL146" s="113"/>
    </row>
    <row r="147" spans="1:64" s="14" customFormat="1" ht="12.75">
      <c r="A147" s="86"/>
      <c r="B147" s="87"/>
      <c r="C147" s="87"/>
      <c r="D147" s="87"/>
      <c r="E147" s="87"/>
      <c r="F147" s="88"/>
      <c r="G147" s="120" t="s">
        <v>261</v>
      </c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96"/>
      <c r="AI147" s="97"/>
      <c r="AJ147" s="97"/>
      <c r="AK147" s="97"/>
      <c r="AL147" s="97"/>
      <c r="AM147" s="98"/>
      <c r="AN147" s="105"/>
      <c r="AO147" s="106"/>
      <c r="AP147" s="106"/>
      <c r="AQ147" s="106"/>
      <c r="AR147" s="106"/>
      <c r="AS147" s="106"/>
      <c r="AT147" s="106"/>
      <c r="AU147" s="106"/>
      <c r="AV147" s="107"/>
      <c r="AW147" s="96"/>
      <c r="AX147" s="97"/>
      <c r="AY147" s="97"/>
      <c r="AZ147" s="97"/>
      <c r="BA147" s="97"/>
      <c r="BB147" s="97"/>
      <c r="BC147" s="97"/>
      <c r="BD147" s="97"/>
      <c r="BE147" s="98"/>
      <c r="BF147" s="114"/>
      <c r="BG147" s="115"/>
      <c r="BH147" s="115"/>
      <c r="BI147" s="115"/>
      <c r="BJ147" s="115"/>
      <c r="BK147" s="115"/>
      <c r="BL147" s="116"/>
    </row>
    <row r="148" spans="1:64" s="14" customFormat="1" ht="12.75" customHeight="1">
      <c r="A148" s="89"/>
      <c r="B148" s="90"/>
      <c r="C148" s="90"/>
      <c r="D148" s="90"/>
      <c r="E148" s="90"/>
      <c r="F148" s="91"/>
      <c r="G148" s="121" t="s">
        <v>262</v>
      </c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99"/>
      <c r="AI148" s="100"/>
      <c r="AJ148" s="100"/>
      <c r="AK148" s="100"/>
      <c r="AL148" s="100"/>
      <c r="AM148" s="101"/>
      <c r="AN148" s="108"/>
      <c r="AO148" s="109"/>
      <c r="AP148" s="109"/>
      <c r="AQ148" s="109"/>
      <c r="AR148" s="109"/>
      <c r="AS148" s="109"/>
      <c r="AT148" s="109"/>
      <c r="AU148" s="109"/>
      <c r="AV148" s="110"/>
      <c r="AW148" s="99"/>
      <c r="AX148" s="100"/>
      <c r="AY148" s="100"/>
      <c r="AZ148" s="100"/>
      <c r="BA148" s="100"/>
      <c r="BB148" s="100"/>
      <c r="BC148" s="100"/>
      <c r="BD148" s="100"/>
      <c r="BE148" s="101"/>
      <c r="BF148" s="117"/>
      <c r="BG148" s="118"/>
      <c r="BH148" s="118"/>
      <c r="BI148" s="118"/>
      <c r="BJ148" s="118"/>
      <c r="BK148" s="118"/>
      <c r="BL148" s="119"/>
    </row>
    <row r="149" s="22" customFormat="1" ht="12.75"/>
    <row r="150" s="22" customFormat="1" ht="12.75">
      <c r="A150" s="22" t="s">
        <v>19</v>
      </c>
    </row>
    <row r="151" spans="1:64" s="14" customFormat="1" ht="12.75" customHeight="1">
      <c r="A151" s="81" t="s">
        <v>263</v>
      </c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8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82"/>
      <c r="BD151" s="82"/>
      <c r="BE151" s="82"/>
      <c r="BF151" s="82"/>
      <c r="BG151" s="82"/>
      <c r="BH151" s="82"/>
      <c r="BI151" s="82"/>
      <c r="BJ151" s="82"/>
      <c r="BK151" s="82"/>
      <c r="BL151" s="82"/>
    </row>
    <row r="152" spans="1:64" s="14" customFormat="1" ht="12.75" customHeight="1">
      <c r="A152" s="81"/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8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82"/>
      <c r="BD152" s="82"/>
      <c r="BE152" s="82"/>
      <c r="BF152" s="82"/>
      <c r="BG152" s="82"/>
      <c r="BH152" s="82"/>
      <c r="BI152" s="82"/>
      <c r="BJ152" s="82"/>
      <c r="BK152" s="82"/>
      <c r="BL152" s="82"/>
    </row>
    <row r="153" spans="1:64" s="14" customFormat="1" ht="12.75" customHeight="1">
      <c r="A153" s="82"/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8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  <c r="BC153" s="82"/>
      <c r="BD153" s="82"/>
      <c r="BE153" s="82"/>
      <c r="BF153" s="82"/>
      <c r="BG153" s="82"/>
      <c r="BH153" s="82"/>
      <c r="BI153" s="82"/>
      <c r="BJ153" s="82"/>
      <c r="BK153" s="82"/>
      <c r="BL153" s="82"/>
    </row>
    <row r="154" spans="1:64" s="14" customFormat="1" ht="12.75" customHeight="1">
      <c r="A154" s="82"/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8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82"/>
      <c r="BD154" s="82"/>
      <c r="BE154" s="82"/>
      <c r="BF154" s="82"/>
      <c r="BG154" s="82"/>
      <c r="BH154" s="82"/>
      <c r="BI154" s="82"/>
      <c r="BJ154" s="82"/>
      <c r="BK154" s="82"/>
      <c r="BL154" s="82"/>
    </row>
    <row r="155" spans="1:64" s="14" customFormat="1" ht="12.75" customHeight="1">
      <c r="A155" s="82"/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82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82"/>
      <c r="BD155" s="82"/>
      <c r="BE155" s="82"/>
      <c r="BF155" s="82"/>
      <c r="BG155" s="82"/>
      <c r="BH155" s="82"/>
      <c r="BI155" s="82"/>
      <c r="BJ155" s="82"/>
      <c r="BK155" s="82"/>
      <c r="BL155" s="82"/>
    </row>
    <row r="156" spans="1:64" s="14" customFormat="1" ht="12.75" customHeight="1">
      <c r="A156" s="81" t="s">
        <v>264</v>
      </c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</row>
    <row r="157" spans="1:64" s="14" customFormat="1" ht="12.75" customHeight="1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</row>
    <row r="158" spans="1:64" s="14" customFormat="1" ht="12.75" customHeight="1">
      <c r="A158" s="81" t="s">
        <v>265</v>
      </c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82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82"/>
      <c r="BD158" s="82"/>
      <c r="BE158" s="82"/>
      <c r="BF158" s="82"/>
      <c r="BG158" s="82"/>
      <c r="BH158" s="82"/>
      <c r="BI158" s="82"/>
      <c r="BJ158" s="82"/>
      <c r="BK158" s="82"/>
      <c r="BL158" s="82"/>
    </row>
    <row r="159" spans="1:64" s="14" customFormat="1" ht="12.75" customHeight="1">
      <c r="A159" s="82"/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8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82"/>
      <c r="BD159" s="82"/>
      <c r="BE159" s="82"/>
      <c r="BF159" s="82"/>
      <c r="BG159" s="82"/>
      <c r="BH159" s="82"/>
      <c r="BI159" s="82"/>
      <c r="BJ159" s="82"/>
      <c r="BK159" s="82"/>
      <c r="BL159" s="82"/>
    </row>
    <row r="160" spans="1:64" s="14" customFormat="1" ht="12.75" customHeight="1">
      <c r="A160" s="81" t="s">
        <v>266</v>
      </c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81"/>
      <c r="BI160" s="81"/>
      <c r="BJ160" s="81"/>
      <c r="BK160" s="81"/>
      <c r="BL160" s="81"/>
    </row>
    <row r="161" spans="1:64" s="14" customFormat="1" ht="12.75" customHeight="1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</row>
    <row r="162" spans="1:64" s="14" customFormat="1" ht="12.75" customHeight="1">
      <c r="A162" s="81" t="s">
        <v>267</v>
      </c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8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82"/>
      <c r="BD162" s="82"/>
      <c r="BE162" s="82"/>
      <c r="BF162" s="82"/>
      <c r="BG162" s="82"/>
      <c r="BH162" s="82"/>
      <c r="BI162" s="82"/>
      <c r="BJ162" s="82"/>
      <c r="BK162" s="82"/>
      <c r="BL162" s="82"/>
    </row>
    <row r="163" spans="1:64" s="14" customFormat="1" ht="12.75" customHeight="1">
      <c r="A163" s="82"/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8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82"/>
      <c r="BD163" s="82"/>
      <c r="BE163" s="82"/>
      <c r="BF163" s="82"/>
      <c r="BG163" s="82"/>
      <c r="BH163" s="82"/>
      <c r="BI163" s="82"/>
      <c r="BJ163" s="82"/>
      <c r="BK163" s="82"/>
      <c r="BL163" s="82"/>
    </row>
  </sheetData>
  <sheetProtection/>
  <mergeCells count="567">
    <mergeCell ref="A64:F64"/>
    <mergeCell ref="G64:AG64"/>
    <mergeCell ref="AH64:AM64"/>
    <mergeCell ref="G59:AG59"/>
    <mergeCell ref="AH59:AM59"/>
    <mergeCell ref="AN59:AV59"/>
    <mergeCell ref="A62:F62"/>
    <mergeCell ref="G62:AG62"/>
    <mergeCell ref="AH62:AM62"/>
    <mergeCell ref="AN62:AV62"/>
    <mergeCell ref="AW55:BE56"/>
    <mergeCell ref="BF55:BL56"/>
    <mergeCell ref="G56:AG56"/>
    <mergeCell ref="A57:F58"/>
    <mergeCell ref="G57:AG57"/>
    <mergeCell ref="AH57:AM58"/>
    <mergeCell ref="AN57:AV58"/>
    <mergeCell ref="AW57:BE58"/>
    <mergeCell ref="BF57:BL58"/>
    <mergeCell ref="G58:AG58"/>
    <mergeCell ref="A55:F56"/>
    <mergeCell ref="G55:AG55"/>
    <mergeCell ref="AH55:AM56"/>
    <mergeCell ref="AN55:AV56"/>
    <mergeCell ref="AH49:AM49"/>
    <mergeCell ref="AN49:AV49"/>
    <mergeCell ref="A51:F51"/>
    <mergeCell ref="G51:AG51"/>
    <mergeCell ref="AH51:AM51"/>
    <mergeCell ref="AN51:AV51"/>
    <mergeCell ref="AH45:AM45"/>
    <mergeCell ref="AN45:AV45"/>
    <mergeCell ref="A47:F47"/>
    <mergeCell ref="G47:AG47"/>
    <mergeCell ref="AH47:AM47"/>
    <mergeCell ref="AN47:AV47"/>
    <mergeCell ref="AH41:AM41"/>
    <mergeCell ref="AN41:AV41"/>
    <mergeCell ref="A43:F43"/>
    <mergeCell ref="G43:AG43"/>
    <mergeCell ref="AH43:AM43"/>
    <mergeCell ref="AN43:AV43"/>
    <mergeCell ref="AW37:BE38"/>
    <mergeCell ref="BF37:BL38"/>
    <mergeCell ref="G38:AG38"/>
    <mergeCell ref="A39:F39"/>
    <mergeCell ref="G39:AG39"/>
    <mergeCell ref="AH39:AM39"/>
    <mergeCell ref="AN39:AV39"/>
    <mergeCell ref="AW39:BE39"/>
    <mergeCell ref="BF39:BL39"/>
    <mergeCell ref="G34:AG34"/>
    <mergeCell ref="AH34:AM34"/>
    <mergeCell ref="AN34:AV34"/>
    <mergeCell ref="A37:F38"/>
    <mergeCell ref="G37:AG37"/>
    <mergeCell ref="AH37:AM38"/>
    <mergeCell ref="AN37:AV38"/>
    <mergeCell ref="G31:AG31"/>
    <mergeCell ref="A32:F32"/>
    <mergeCell ref="G32:AG32"/>
    <mergeCell ref="AH32:AM32"/>
    <mergeCell ref="AW25:BE26"/>
    <mergeCell ref="BF25:BL26"/>
    <mergeCell ref="G26:AG26"/>
    <mergeCell ref="A27:F27"/>
    <mergeCell ref="G27:AG27"/>
    <mergeCell ref="AH27:AM27"/>
    <mergeCell ref="AN27:AV27"/>
    <mergeCell ref="AH23:AM23"/>
    <mergeCell ref="AN23:AV23"/>
    <mergeCell ref="A25:F26"/>
    <mergeCell ref="G25:AG25"/>
    <mergeCell ref="AH25:AM26"/>
    <mergeCell ref="AN25:AV26"/>
    <mergeCell ref="AN18:BE18"/>
    <mergeCell ref="A20:F20"/>
    <mergeCell ref="G20:AG20"/>
    <mergeCell ref="AH20:AM20"/>
    <mergeCell ref="AN20:AV20"/>
    <mergeCell ref="AC16:AH16"/>
    <mergeCell ref="AI16:AJ16"/>
    <mergeCell ref="AK16:AP16"/>
    <mergeCell ref="G18:AG18"/>
    <mergeCell ref="AH18:AM18"/>
    <mergeCell ref="A6:BL6"/>
    <mergeCell ref="A7:BL7"/>
    <mergeCell ref="A8:BL8"/>
    <mergeCell ref="A9:BL9"/>
    <mergeCell ref="A10:BL10"/>
    <mergeCell ref="V13:BG13"/>
    <mergeCell ref="F14:AT14"/>
    <mergeCell ref="F15:AT15"/>
    <mergeCell ref="BF18:BL18"/>
    <mergeCell ref="A19:F19"/>
    <mergeCell ref="G19:AG19"/>
    <mergeCell ref="AH19:AM19"/>
    <mergeCell ref="AN19:AV19"/>
    <mergeCell ref="AW19:BE19"/>
    <mergeCell ref="BF19:BL19"/>
    <mergeCell ref="A18:F18"/>
    <mergeCell ref="AW20:BE20"/>
    <mergeCell ref="BF20:BL20"/>
    <mergeCell ref="A21:F22"/>
    <mergeCell ref="G21:AG21"/>
    <mergeCell ref="AH21:AM22"/>
    <mergeCell ref="AN21:AV22"/>
    <mergeCell ref="AW21:BE22"/>
    <mergeCell ref="BF21:BL22"/>
    <mergeCell ref="G22:AG22"/>
    <mergeCell ref="AW23:BE23"/>
    <mergeCell ref="BF23:BL23"/>
    <mergeCell ref="A24:F24"/>
    <mergeCell ref="G24:AG24"/>
    <mergeCell ref="AH24:AM24"/>
    <mergeCell ref="AN24:AV24"/>
    <mergeCell ref="AW24:BE24"/>
    <mergeCell ref="BF24:BL24"/>
    <mergeCell ref="A23:F23"/>
    <mergeCell ref="G23:AG23"/>
    <mergeCell ref="AW27:BE27"/>
    <mergeCell ref="BF27:BL27"/>
    <mergeCell ref="A28:F31"/>
    <mergeCell ref="G28:AG28"/>
    <mergeCell ref="AH28:AM31"/>
    <mergeCell ref="AN28:AV31"/>
    <mergeCell ref="AW28:BE31"/>
    <mergeCell ref="BF28:BL31"/>
    <mergeCell ref="G29:AG29"/>
    <mergeCell ref="G30:AG30"/>
    <mergeCell ref="AW32:BE32"/>
    <mergeCell ref="BF32:BL32"/>
    <mergeCell ref="A33:F33"/>
    <mergeCell ref="G33:AG33"/>
    <mergeCell ref="AH33:AM33"/>
    <mergeCell ref="AN33:AV33"/>
    <mergeCell ref="AW33:BE33"/>
    <mergeCell ref="BF33:BL33"/>
    <mergeCell ref="AN32:AV32"/>
    <mergeCell ref="AW34:BE34"/>
    <mergeCell ref="BF34:BL34"/>
    <mergeCell ref="A35:F36"/>
    <mergeCell ref="G35:AG35"/>
    <mergeCell ref="AH35:AM36"/>
    <mergeCell ref="AN35:AV36"/>
    <mergeCell ref="AW35:BE36"/>
    <mergeCell ref="BF35:BL36"/>
    <mergeCell ref="G36:AG36"/>
    <mergeCell ref="A34:F34"/>
    <mergeCell ref="A40:F40"/>
    <mergeCell ref="G40:AG40"/>
    <mergeCell ref="AH40:AM40"/>
    <mergeCell ref="AN40:AV40"/>
    <mergeCell ref="AW40:BE40"/>
    <mergeCell ref="BF40:BL40"/>
    <mergeCell ref="AW41:BE41"/>
    <mergeCell ref="BF41:BL41"/>
    <mergeCell ref="A42:F42"/>
    <mergeCell ref="G42:AG42"/>
    <mergeCell ref="AH42:AM42"/>
    <mergeCell ref="AN42:AV42"/>
    <mergeCell ref="AW42:BE42"/>
    <mergeCell ref="BF42:BL42"/>
    <mergeCell ref="A41:F41"/>
    <mergeCell ref="G41:AG41"/>
    <mergeCell ref="AW43:BE43"/>
    <mergeCell ref="BF43:BL43"/>
    <mergeCell ref="A44:F44"/>
    <mergeCell ref="G44:AG44"/>
    <mergeCell ref="AH44:AM44"/>
    <mergeCell ref="AN44:AV44"/>
    <mergeCell ref="AW44:BE44"/>
    <mergeCell ref="BF44:BL44"/>
    <mergeCell ref="AW45:BE45"/>
    <mergeCell ref="BF45:BL45"/>
    <mergeCell ref="A46:F46"/>
    <mergeCell ref="G46:AG46"/>
    <mergeCell ref="AH46:AM46"/>
    <mergeCell ref="AN46:AV46"/>
    <mergeCell ref="AW46:BE46"/>
    <mergeCell ref="BF46:BL46"/>
    <mergeCell ref="A45:F45"/>
    <mergeCell ref="G45:AG45"/>
    <mergeCell ref="AW47:BE47"/>
    <mergeCell ref="BF47:BL47"/>
    <mergeCell ref="A48:F48"/>
    <mergeCell ref="G48:AG48"/>
    <mergeCell ref="AH48:AM48"/>
    <mergeCell ref="AN48:AV48"/>
    <mergeCell ref="AW48:BE48"/>
    <mergeCell ref="BF48:BL48"/>
    <mergeCell ref="AW49:BE49"/>
    <mergeCell ref="BF49:BL49"/>
    <mergeCell ref="A50:F50"/>
    <mergeCell ref="G50:AG50"/>
    <mergeCell ref="AH50:AM50"/>
    <mergeCell ref="AN50:AV50"/>
    <mergeCell ref="AW50:BE50"/>
    <mergeCell ref="BF50:BL50"/>
    <mergeCell ref="A49:F49"/>
    <mergeCell ref="G49:AG49"/>
    <mergeCell ref="AW51:BE51"/>
    <mergeCell ref="BF51:BL51"/>
    <mergeCell ref="A52:F54"/>
    <mergeCell ref="G52:AG52"/>
    <mergeCell ref="AH52:AM54"/>
    <mergeCell ref="AN52:AV54"/>
    <mergeCell ref="AW52:BE54"/>
    <mergeCell ref="BF52:BL54"/>
    <mergeCell ref="G53:AG53"/>
    <mergeCell ref="G54:AG54"/>
    <mergeCell ref="AW59:BE59"/>
    <mergeCell ref="BF59:BL59"/>
    <mergeCell ref="A60:F61"/>
    <mergeCell ref="G60:AG60"/>
    <mergeCell ref="AH60:AM61"/>
    <mergeCell ref="AN60:AV61"/>
    <mergeCell ref="AW60:BE61"/>
    <mergeCell ref="BF60:BL61"/>
    <mergeCell ref="G61:AG61"/>
    <mergeCell ref="A59:F59"/>
    <mergeCell ref="A63:F63"/>
    <mergeCell ref="G63:AG63"/>
    <mergeCell ref="AH63:AM63"/>
    <mergeCell ref="AN63:AV63"/>
    <mergeCell ref="AW63:BE63"/>
    <mergeCell ref="BF63:BL63"/>
    <mergeCell ref="AW66:BE66"/>
    <mergeCell ref="BF66:BL66"/>
    <mergeCell ref="AW62:BE62"/>
    <mergeCell ref="BF62:BL62"/>
    <mergeCell ref="AN64:AV64"/>
    <mergeCell ref="AW64:BE64"/>
    <mergeCell ref="BF64:BL64"/>
    <mergeCell ref="AW65:BE65"/>
    <mergeCell ref="BF65:BL65"/>
    <mergeCell ref="A66:F66"/>
    <mergeCell ref="G66:AG66"/>
    <mergeCell ref="AH66:AM66"/>
    <mergeCell ref="AN66:AV66"/>
    <mergeCell ref="A65:F65"/>
    <mergeCell ref="G65:AG65"/>
    <mergeCell ref="AH65:AM65"/>
    <mergeCell ref="AN65:AV65"/>
    <mergeCell ref="AH67:AM67"/>
    <mergeCell ref="AN67:AV67"/>
    <mergeCell ref="AW67:BE67"/>
    <mergeCell ref="BF67:BL67"/>
    <mergeCell ref="G70:AG70"/>
    <mergeCell ref="G71:AG71"/>
    <mergeCell ref="BF68:BL71"/>
    <mergeCell ref="G69:AG69"/>
    <mergeCell ref="A67:F67"/>
    <mergeCell ref="G67:AG67"/>
    <mergeCell ref="AW72:BE73"/>
    <mergeCell ref="BF72:BL73"/>
    <mergeCell ref="G73:AG73"/>
    <mergeCell ref="A68:F71"/>
    <mergeCell ref="G68:AG68"/>
    <mergeCell ref="AH68:AM71"/>
    <mergeCell ref="AN68:AV71"/>
    <mergeCell ref="AW68:BE71"/>
    <mergeCell ref="AW84:BE84"/>
    <mergeCell ref="AN72:AV73"/>
    <mergeCell ref="AW74:BE81"/>
    <mergeCell ref="BF74:BL81"/>
    <mergeCell ref="G75:AG75"/>
    <mergeCell ref="G76:AG76"/>
    <mergeCell ref="G77:AG77"/>
    <mergeCell ref="G78:AG78"/>
    <mergeCell ref="G80:AG80"/>
    <mergeCell ref="G81:AG81"/>
    <mergeCell ref="AW82:BE82"/>
    <mergeCell ref="BF82:BL82"/>
    <mergeCell ref="G82:AG82"/>
    <mergeCell ref="A72:F73"/>
    <mergeCell ref="G72:AG72"/>
    <mergeCell ref="AH72:AM73"/>
    <mergeCell ref="AH82:AM82"/>
    <mergeCell ref="AN82:AV82"/>
    <mergeCell ref="A74:F81"/>
    <mergeCell ref="G74:AG74"/>
    <mergeCell ref="AH74:AM81"/>
    <mergeCell ref="AN74:AV81"/>
    <mergeCell ref="G79:AG79"/>
    <mergeCell ref="BF83:BL83"/>
    <mergeCell ref="A84:F84"/>
    <mergeCell ref="G84:AG84"/>
    <mergeCell ref="AH84:AM84"/>
    <mergeCell ref="AN84:AV84"/>
    <mergeCell ref="G83:AG83"/>
    <mergeCell ref="AH83:AM83"/>
    <mergeCell ref="AN83:AV83"/>
    <mergeCell ref="BF84:BL84"/>
    <mergeCell ref="AW83:BE83"/>
    <mergeCell ref="AW86:BE86"/>
    <mergeCell ref="BF86:BL86"/>
    <mergeCell ref="A85:F85"/>
    <mergeCell ref="G85:AG85"/>
    <mergeCell ref="AH85:AM85"/>
    <mergeCell ref="AN85:AV85"/>
    <mergeCell ref="AW85:BE85"/>
    <mergeCell ref="BF85:BL85"/>
    <mergeCell ref="B86:F86"/>
    <mergeCell ref="G86:AG86"/>
    <mergeCell ref="AH86:AM86"/>
    <mergeCell ref="AN86:AV86"/>
    <mergeCell ref="AW89:BE89"/>
    <mergeCell ref="BF89:BL89"/>
    <mergeCell ref="A87:F87"/>
    <mergeCell ref="G87:AG87"/>
    <mergeCell ref="AH87:AM87"/>
    <mergeCell ref="AN87:AV87"/>
    <mergeCell ref="AW87:BE87"/>
    <mergeCell ref="BF87:BL87"/>
    <mergeCell ref="AW90:BE90"/>
    <mergeCell ref="BF90:BL90"/>
    <mergeCell ref="A88:F88"/>
    <mergeCell ref="AH88:AM88"/>
    <mergeCell ref="AN88:AV88"/>
    <mergeCell ref="AW88:BE88"/>
    <mergeCell ref="BF88:BL88"/>
    <mergeCell ref="A89:F89"/>
    <mergeCell ref="AH89:AM89"/>
    <mergeCell ref="AN89:AV89"/>
    <mergeCell ref="A90:F90"/>
    <mergeCell ref="G90:AG90"/>
    <mergeCell ref="AH90:AM90"/>
    <mergeCell ref="AN90:AV90"/>
    <mergeCell ref="AW91:BE93"/>
    <mergeCell ref="BF91:BL93"/>
    <mergeCell ref="G92:AG92"/>
    <mergeCell ref="G93:AG93"/>
    <mergeCell ref="A91:F93"/>
    <mergeCell ref="G91:AG91"/>
    <mergeCell ref="AH91:AM93"/>
    <mergeCell ref="AN91:AV93"/>
    <mergeCell ref="AN94:AV95"/>
    <mergeCell ref="AW94:BE95"/>
    <mergeCell ref="BF94:BL95"/>
    <mergeCell ref="G95:AG95"/>
    <mergeCell ref="A94:F95"/>
    <mergeCell ref="G94:AG94"/>
    <mergeCell ref="AH94:AM95"/>
    <mergeCell ref="BF99:BL100"/>
    <mergeCell ref="G100:AG100"/>
    <mergeCell ref="A96:F98"/>
    <mergeCell ref="G96:AG96"/>
    <mergeCell ref="AH96:AM98"/>
    <mergeCell ref="AN96:AV98"/>
    <mergeCell ref="AW96:BE98"/>
    <mergeCell ref="BF96:BL98"/>
    <mergeCell ref="G97:AG97"/>
    <mergeCell ref="A99:F100"/>
    <mergeCell ref="G99:AG99"/>
    <mergeCell ref="AH99:AM100"/>
    <mergeCell ref="AN99:AV100"/>
    <mergeCell ref="G98:AG98"/>
    <mergeCell ref="AW101:BE104"/>
    <mergeCell ref="AW99:BE100"/>
    <mergeCell ref="BF101:BL104"/>
    <mergeCell ref="G102:AG102"/>
    <mergeCell ref="G103:AG103"/>
    <mergeCell ref="G104:AG104"/>
    <mergeCell ref="A101:F104"/>
    <mergeCell ref="G101:AG101"/>
    <mergeCell ref="AH101:AM104"/>
    <mergeCell ref="AN101:AV104"/>
    <mergeCell ref="AW105:BE108"/>
    <mergeCell ref="BF105:BL108"/>
    <mergeCell ref="G106:AG106"/>
    <mergeCell ref="G107:AG107"/>
    <mergeCell ref="G108:AG108"/>
    <mergeCell ref="A105:F108"/>
    <mergeCell ref="G105:AG105"/>
    <mergeCell ref="AH105:AM108"/>
    <mergeCell ref="AN105:AV108"/>
    <mergeCell ref="AW111:BE111"/>
    <mergeCell ref="BF111:BL111"/>
    <mergeCell ref="A109:F110"/>
    <mergeCell ref="G109:AG109"/>
    <mergeCell ref="AH109:AM110"/>
    <mergeCell ref="AN109:AV110"/>
    <mergeCell ref="AW109:BE110"/>
    <mergeCell ref="BF109:BL110"/>
    <mergeCell ref="G110:AG110"/>
    <mergeCell ref="A111:F111"/>
    <mergeCell ref="G111:AG111"/>
    <mergeCell ref="AH111:AM111"/>
    <mergeCell ref="AN111:AV111"/>
    <mergeCell ref="AW114:BE114"/>
    <mergeCell ref="BF114:BL114"/>
    <mergeCell ref="A112:F113"/>
    <mergeCell ref="G112:AG112"/>
    <mergeCell ref="AH112:AM113"/>
    <mergeCell ref="AN112:AV113"/>
    <mergeCell ref="AW112:BE113"/>
    <mergeCell ref="BF112:BL113"/>
    <mergeCell ref="G113:AG113"/>
    <mergeCell ref="A114:F114"/>
    <mergeCell ref="G114:AG114"/>
    <mergeCell ref="AH114:AM114"/>
    <mergeCell ref="AN114:AV114"/>
    <mergeCell ref="AW116:BE116"/>
    <mergeCell ref="BF116:BL116"/>
    <mergeCell ref="A115:F115"/>
    <mergeCell ref="G115:AG115"/>
    <mergeCell ref="AH115:AM115"/>
    <mergeCell ref="AN115:AV115"/>
    <mergeCell ref="AW115:BE115"/>
    <mergeCell ref="BF115:BL115"/>
    <mergeCell ref="A116:F116"/>
    <mergeCell ref="G116:AG116"/>
    <mergeCell ref="AH116:AM116"/>
    <mergeCell ref="AN116:AV116"/>
    <mergeCell ref="AW118:BE119"/>
    <mergeCell ref="BF118:BL119"/>
    <mergeCell ref="G119:AG119"/>
    <mergeCell ref="A117:F117"/>
    <mergeCell ref="G117:AG117"/>
    <mergeCell ref="AH117:AM117"/>
    <mergeCell ref="AN117:AV117"/>
    <mergeCell ref="AW117:BE117"/>
    <mergeCell ref="BF117:BL117"/>
    <mergeCell ref="A118:F119"/>
    <mergeCell ref="G118:AG118"/>
    <mergeCell ref="AH118:AM119"/>
    <mergeCell ref="AN118:AV119"/>
    <mergeCell ref="AW122:BE122"/>
    <mergeCell ref="BF122:BL122"/>
    <mergeCell ref="A120:F121"/>
    <mergeCell ref="G120:AG120"/>
    <mergeCell ref="AH120:AM121"/>
    <mergeCell ref="AN120:AV121"/>
    <mergeCell ref="AW120:BE121"/>
    <mergeCell ref="BF120:BL121"/>
    <mergeCell ref="G121:AG121"/>
    <mergeCell ref="A122:F122"/>
    <mergeCell ref="G122:AG122"/>
    <mergeCell ref="AH122:AM122"/>
    <mergeCell ref="AN122:AV122"/>
    <mergeCell ref="AW124:BE124"/>
    <mergeCell ref="BF124:BL124"/>
    <mergeCell ref="A123:F123"/>
    <mergeCell ref="G123:AG123"/>
    <mergeCell ref="AH123:AM123"/>
    <mergeCell ref="AN123:AV123"/>
    <mergeCell ref="AW123:BE123"/>
    <mergeCell ref="BF123:BL123"/>
    <mergeCell ref="A124:F124"/>
    <mergeCell ref="G124:AG124"/>
    <mergeCell ref="AH124:AM124"/>
    <mergeCell ref="AN124:AV124"/>
    <mergeCell ref="AW126:BE127"/>
    <mergeCell ref="BF126:BL127"/>
    <mergeCell ref="G127:AG127"/>
    <mergeCell ref="A125:F125"/>
    <mergeCell ref="G125:AG125"/>
    <mergeCell ref="AH125:AM125"/>
    <mergeCell ref="AN125:AV125"/>
    <mergeCell ref="AW125:BE125"/>
    <mergeCell ref="BF125:BL125"/>
    <mergeCell ref="A126:F127"/>
    <mergeCell ref="G126:AG126"/>
    <mergeCell ref="AH126:AM127"/>
    <mergeCell ref="AN126:AV127"/>
    <mergeCell ref="AW130:BE130"/>
    <mergeCell ref="BF130:BL130"/>
    <mergeCell ref="A128:F129"/>
    <mergeCell ref="G128:AG128"/>
    <mergeCell ref="AH128:AM129"/>
    <mergeCell ref="AN128:AV129"/>
    <mergeCell ref="AW128:BE129"/>
    <mergeCell ref="BF128:BL129"/>
    <mergeCell ref="G129:AG129"/>
    <mergeCell ref="A130:F130"/>
    <mergeCell ref="G130:AG130"/>
    <mergeCell ref="AH130:AM130"/>
    <mergeCell ref="AN130:AV130"/>
    <mergeCell ref="AW132:BE132"/>
    <mergeCell ref="BF132:BL132"/>
    <mergeCell ref="A131:F131"/>
    <mergeCell ref="G131:AG131"/>
    <mergeCell ref="AH131:AM131"/>
    <mergeCell ref="AN131:AV131"/>
    <mergeCell ref="AW131:BE131"/>
    <mergeCell ref="BF131:BL131"/>
    <mergeCell ref="A132:F132"/>
    <mergeCell ref="G132:AG132"/>
    <mergeCell ref="AH132:AM132"/>
    <mergeCell ref="AN132:AV132"/>
    <mergeCell ref="AW134:BE134"/>
    <mergeCell ref="BF134:BL134"/>
    <mergeCell ref="A133:F133"/>
    <mergeCell ref="G133:AG133"/>
    <mergeCell ref="AH133:AM133"/>
    <mergeCell ref="AN133:AV133"/>
    <mergeCell ref="AW133:BE133"/>
    <mergeCell ref="BF133:BL133"/>
    <mergeCell ref="A134:F134"/>
    <mergeCell ref="G134:AG134"/>
    <mergeCell ref="AH134:AM134"/>
    <mergeCell ref="AN134:AV134"/>
    <mergeCell ref="AW137:BE137"/>
    <mergeCell ref="BF137:BL137"/>
    <mergeCell ref="A135:F136"/>
    <mergeCell ref="G135:AG135"/>
    <mergeCell ref="AH135:AM136"/>
    <mergeCell ref="AN135:AV136"/>
    <mergeCell ref="A139:F139"/>
    <mergeCell ref="G139:AG139"/>
    <mergeCell ref="AW135:BE136"/>
    <mergeCell ref="BF135:BL136"/>
    <mergeCell ref="G136:AG136"/>
    <mergeCell ref="A137:F137"/>
    <mergeCell ref="G137:AG137"/>
    <mergeCell ref="AH137:AM137"/>
    <mergeCell ref="AN137:AV137"/>
    <mergeCell ref="A138:F138"/>
    <mergeCell ref="G138:AG138"/>
    <mergeCell ref="AH138:AM138"/>
    <mergeCell ref="AN138:AV138"/>
    <mergeCell ref="AW138:BE138"/>
    <mergeCell ref="BF138:BL138"/>
    <mergeCell ref="G140:AG140"/>
    <mergeCell ref="AH140:AM140"/>
    <mergeCell ref="AN140:AV140"/>
    <mergeCell ref="AW140:BE140"/>
    <mergeCell ref="BF140:BL140"/>
    <mergeCell ref="AW139:BE139"/>
    <mergeCell ref="BF139:BL139"/>
    <mergeCell ref="BF144:BL145"/>
    <mergeCell ref="G145:AG145"/>
    <mergeCell ref="A142:F143"/>
    <mergeCell ref="G142:AG142"/>
    <mergeCell ref="AH142:AM143"/>
    <mergeCell ref="AH139:AM139"/>
    <mergeCell ref="AN139:AV139"/>
    <mergeCell ref="AW141:BE141"/>
    <mergeCell ref="BF141:BL141"/>
    <mergeCell ref="A140:F140"/>
    <mergeCell ref="AN144:AV145"/>
    <mergeCell ref="A141:F141"/>
    <mergeCell ref="G141:AG141"/>
    <mergeCell ref="AH141:AM141"/>
    <mergeCell ref="AN141:AV141"/>
    <mergeCell ref="AW144:BE145"/>
    <mergeCell ref="G147:AG147"/>
    <mergeCell ref="G148:AG148"/>
    <mergeCell ref="A151:BL155"/>
    <mergeCell ref="AN142:AV143"/>
    <mergeCell ref="AW142:BE143"/>
    <mergeCell ref="BF142:BL143"/>
    <mergeCell ref="G143:AG143"/>
    <mergeCell ref="A144:F145"/>
    <mergeCell ref="G144:AG144"/>
    <mergeCell ref="AH144:AM145"/>
    <mergeCell ref="A156:BL157"/>
    <mergeCell ref="A158:BL159"/>
    <mergeCell ref="A160:BL161"/>
    <mergeCell ref="A162:BL163"/>
    <mergeCell ref="A146:F148"/>
    <mergeCell ref="G146:AG146"/>
    <mergeCell ref="AH146:AM148"/>
    <mergeCell ref="AN146:AV148"/>
    <mergeCell ref="AW146:BE148"/>
    <mergeCell ref="BF146:BL14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64" max="16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D88"/>
  <sheetViews>
    <sheetView view="pageBreakPreview" zoomScaleSheetLayoutView="100" zoomScalePageLayoutView="0" workbookViewId="0" topLeftCell="A49">
      <selection activeCell="BT50" sqref="BT50:CC50"/>
    </sheetView>
  </sheetViews>
  <sheetFormatPr defaultColWidth="0.875" defaultRowHeight="15" customHeight="1"/>
  <cols>
    <col min="1" max="82" width="0.875" style="2" customWidth="1"/>
    <col min="83" max="16384" width="0.875" style="2" customWidth="1"/>
  </cols>
  <sheetData>
    <row r="1" s="1" customFormat="1" ht="12" customHeight="1">
      <c r="BO1" s="1" t="s">
        <v>103</v>
      </c>
    </row>
    <row r="2" s="1" customFormat="1" ht="12" customHeight="1">
      <c r="BO2" s="1" t="s">
        <v>29</v>
      </c>
    </row>
    <row r="3" s="1" customFormat="1" ht="12" customHeight="1">
      <c r="BO3" s="1" t="s">
        <v>30</v>
      </c>
    </row>
    <row r="4" ht="21" customHeight="1"/>
    <row r="5" spans="1:108" s="3" customFormat="1" ht="14.25" customHeight="1">
      <c r="A5" s="35" t="s">
        <v>20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</row>
    <row r="6" spans="1:108" s="3" customFormat="1" ht="14.25" customHeight="1">
      <c r="A6" s="35" t="s">
        <v>21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</row>
    <row r="7" spans="1:108" s="3" customFormat="1" ht="14.25" customHeight="1">
      <c r="A7" s="35" t="s">
        <v>104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s="3" customFormat="1" ht="14.25" customHeight="1">
      <c r="A8" s="35" t="s">
        <v>127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</row>
    <row r="9" ht="21" customHeight="1"/>
    <row r="10" spans="3:87" ht="13.5">
      <c r="C10" s="4" t="s">
        <v>31</v>
      </c>
      <c r="D10" s="4"/>
      <c r="AG10" s="36" t="s">
        <v>140</v>
      </c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</row>
    <row r="11" spans="3:66" ht="13.5">
      <c r="C11" s="4" t="s">
        <v>32</v>
      </c>
      <c r="D11" s="4"/>
      <c r="J11" s="37" t="s">
        <v>129</v>
      </c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</row>
    <row r="12" spans="3:66" ht="13.5">
      <c r="C12" s="4" t="s">
        <v>33</v>
      </c>
      <c r="D12" s="4"/>
      <c r="J12" s="38" t="s">
        <v>130</v>
      </c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</row>
    <row r="13" spans="3:61" ht="13.5">
      <c r="C13" s="4" t="s">
        <v>34</v>
      </c>
      <c r="D13" s="4"/>
      <c r="AQ13" s="39" t="s">
        <v>269</v>
      </c>
      <c r="AR13" s="39"/>
      <c r="AS13" s="39"/>
      <c r="AT13" s="39"/>
      <c r="AU13" s="39"/>
      <c r="AV13" s="39"/>
      <c r="AW13" s="39"/>
      <c r="AX13" s="39"/>
      <c r="AY13" s="40" t="s">
        <v>35</v>
      </c>
      <c r="AZ13" s="40"/>
      <c r="BA13" s="39" t="s">
        <v>270</v>
      </c>
      <c r="BB13" s="39"/>
      <c r="BC13" s="39"/>
      <c r="BD13" s="39"/>
      <c r="BE13" s="39"/>
      <c r="BF13" s="39"/>
      <c r="BG13" s="39"/>
      <c r="BH13" s="39"/>
      <c r="BI13" s="2" t="s">
        <v>36</v>
      </c>
    </row>
    <row r="15" spans="1:108" s="6" customFormat="1" ht="13.5">
      <c r="A15" s="47" t="s">
        <v>28</v>
      </c>
      <c r="B15" s="48"/>
      <c r="C15" s="48"/>
      <c r="D15" s="48"/>
      <c r="E15" s="48"/>
      <c r="F15" s="48"/>
      <c r="G15" s="48"/>
      <c r="H15" s="48"/>
      <c r="I15" s="49"/>
      <c r="J15" s="53" t="s">
        <v>0</v>
      </c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9"/>
      <c r="BI15" s="47" t="s">
        <v>37</v>
      </c>
      <c r="BJ15" s="48"/>
      <c r="BK15" s="48"/>
      <c r="BL15" s="48"/>
      <c r="BM15" s="48"/>
      <c r="BN15" s="48"/>
      <c r="BO15" s="48"/>
      <c r="BP15" s="48"/>
      <c r="BQ15" s="48"/>
      <c r="BR15" s="48"/>
      <c r="BS15" s="49"/>
      <c r="BT15" s="41" t="s">
        <v>271</v>
      </c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3"/>
      <c r="CN15" s="47" t="s">
        <v>4</v>
      </c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9"/>
    </row>
    <row r="16" spans="1:108" s="6" customFormat="1" ht="13.5">
      <c r="A16" s="50"/>
      <c r="B16" s="51"/>
      <c r="C16" s="51"/>
      <c r="D16" s="51"/>
      <c r="E16" s="51"/>
      <c r="F16" s="51"/>
      <c r="G16" s="51"/>
      <c r="H16" s="51"/>
      <c r="I16" s="52"/>
      <c r="J16" s="50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2"/>
      <c r="BI16" s="50"/>
      <c r="BJ16" s="51"/>
      <c r="BK16" s="51"/>
      <c r="BL16" s="51"/>
      <c r="BM16" s="51"/>
      <c r="BN16" s="51"/>
      <c r="BO16" s="51"/>
      <c r="BP16" s="51"/>
      <c r="BQ16" s="51"/>
      <c r="BR16" s="51"/>
      <c r="BS16" s="52"/>
      <c r="BT16" s="41" t="s">
        <v>2</v>
      </c>
      <c r="BU16" s="42"/>
      <c r="BV16" s="42"/>
      <c r="BW16" s="42"/>
      <c r="BX16" s="42"/>
      <c r="BY16" s="42"/>
      <c r="BZ16" s="42"/>
      <c r="CA16" s="42"/>
      <c r="CB16" s="42"/>
      <c r="CC16" s="43"/>
      <c r="CD16" s="41" t="s">
        <v>3</v>
      </c>
      <c r="CE16" s="42"/>
      <c r="CF16" s="42"/>
      <c r="CG16" s="42"/>
      <c r="CH16" s="42"/>
      <c r="CI16" s="42"/>
      <c r="CJ16" s="42"/>
      <c r="CK16" s="42"/>
      <c r="CL16" s="42"/>
      <c r="CM16" s="43"/>
      <c r="CN16" s="60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2"/>
    </row>
    <row r="17" spans="1:108" s="6" customFormat="1" ht="15" customHeight="1">
      <c r="A17" s="54" t="s">
        <v>5</v>
      </c>
      <c r="B17" s="55"/>
      <c r="C17" s="55"/>
      <c r="D17" s="55"/>
      <c r="E17" s="55"/>
      <c r="F17" s="55"/>
      <c r="G17" s="55"/>
      <c r="H17" s="55"/>
      <c r="I17" s="56"/>
      <c r="J17" s="5"/>
      <c r="K17" s="57" t="s">
        <v>38</v>
      </c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7"/>
      <c r="BI17" s="41" t="s">
        <v>39</v>
      </c>
      <c r="BJ17" s="42"/>
      <c r="BK17" s="42"/>
      <c r="BL17" s="42"/>
      <c r="BM17" s="42"/>
      <c r="BN17" s="42"/>
      <c r="BO17" s="42"/>
      <c r="BP17" s="42"/>
      <c r="BQ17" s="42"/>
      <c r="BR17" s="42"/>
      <c r="BS17" s="43"/>
      <c r="BT17" s="41" t="s">
        <v>39</v>
      </c>
      <c r="BU17" s="42"/>
      <c r="BV17" s="42"/>
      <c r="BW17" s="42"/>
      <c r="BX17" s="42"/>
      <c r="BY17" s="42"/>
      <c r="BZ17" s="42"/>
      <c r="CA17" s="42"/>
      <c r="CB17" s="42"/>
      <c r="CC17" s="43"/>
      <c r="CD17" s="41" t="s">
        <v>39</v>
      </c>
      <c r="CE17" s="42"/>
      <c r="CF17" s="42"/>
      <c r="CG17" s="42"/>
      <c r="CH17" s="42"/>
      <c r="CI17" s="42"/>
      <c r="CJ17" s="42"/>
      <c r="CK17" s="42"/>
      <c r="CL17" s="42"/>
      <c r="CM17" s="43"/>
      <c r="CN17" s="44" t="s">
        <v>39</v>
      </c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6"/>
    </row>
    <row r="18" spans="1:108" s="6" customFormat="1" ht="30" customHeight="1">
      <c r="A18" s="54" t="s">
        <v>7</v>
      </c>
      <c r="B18" s="55"/>
      <c r="C18" s="55"/>
      <c r="D18" s="55"/>
      <c r="E18" s="55"/>
      <c r="F18" s="55"/>
      <c r="G18" s="55"/>
      <c r="H18" s="55"/>
      <c r="I18" s="56"/>
      <c r="J18" s="5"/>
      <c r="K18" s="57" t="s">
        <v>105</v>
      </c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7"/>
      <c r="BI18" s="41" t="s">
        <v>6</v>
      </c>
      <c r="BJ18" s="42"/>
      <c r="BK18" s="42"/>
      <c r="BL18" s="42"/>
      <c r="BM18" s="42"/>
      <c r="BN18" s="42"/>
      <c r="BO18" s="42"/>
      <c r="BP18" s="42"/>
      <c r="BQ18" s="42"/>
      <c r="BR18" s="42"/>
      <c r="BS18" s="43"/>
      <c r="BT18" s="41">
        <v>51991.67</v>
      </c>
      <c r="BU18" s="42"/>
      <c r="BV18" s="42"/>
      <c r="BW18" s="42"/>
      <c r="BX18" s="42"/>
      <c r="BY18" s="42"/>
      <c r="BZ18" s="42"/>
      <c r="CA18" s="42"/>
      <c r="CB18" s="42"/>
      <c r="CC18" s="43"/>
      <c r="CD18" s="41">
        <f>CD19+CD33+CD43</f>
        <v>56394.468</v>
      </c>
      <c r="CE18" s="42"/>
      <c r="CF18" s="42"/>
      <c r="CG18" s="42"/>
      <c r="CH18" s="42"/>
      <c r="CI18" s="42"/>
      <c r="CJ18" s="42"/>
      <c r="CK18" s="42"/>
      <c r="CL18" s="42"/>
      <c r="CM18" s="43"/>
      <c r="CN18" s="63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5"/>
    </row>
    <row r="19" spans="1:108" s="6" customFormat="1" ht="30" customHeight="1">
      <c r="A19" s="54" t="s">
        <v>8</v>
      </c>
      <c r="B19" s="55"/>
      <c r="C19" s="55"/>
      <c r="D19" s="55"/>
      <c r="E19" s="55"/>
      <c r="F19" s="55"/>
      <c r="G19" s="55"/>
      <c r="H19" s="55"/>
      <c r="I19" s="56"/>
      <c r="J19" s="5"/>
      <c r="K19" s="57" t="s">
        <v>106</v>
      </c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7"/>
      <c r="BI19" s="41" t="s">
        <v>6</v>
      </c>
      <c r="BJ19" s="42"/>
      <c r="BK19" s="42"/>
      <c r="BL19" s="42"/>
      <c r="BM19" s="42"/>
      <c r="BN19" s="42"/>
      <c r="BO19" s="42"/>
      <c r="BP19" s="42"/>
      <c r="BQ19" s="42"/>
      <c r="BR19" s="42"/>
      <c r="BS19" s="43"/>
      <c r="BT19" s="320">
        <v>33779.56</v>
      </c>
      <c r="BU19" s="321"/>
      <c r="BV19" s="321"/>
      <c r="BW19" s="321"/>
      <c r="BX19" s="321"/>
      <c r="BY19" s="321"/>
      <c r="BZ19" s="321"/>
      <c r="CA19" s="321"/>
      <c r="CB19" s="321"/>
      <c r="CC19" s="322"/>
      <c r="CD19" s="320">
        <f>CD25+CD20+CD27+CD32</f>
        <v>39728.135</v>
      </c>
      <c r="CE19" s="321"/>
      <c r="CF19" s="321"/>
      <c r="CG19" s="321"/>
      <c r="CH19" s="321"/>
      <c r="CI19" s="321"/>
      <c r="CJ19" s="321"/>
      <c r="CK19" s="321"/>
      <c r="CL19" s="321"/>
      <c r="CM19" s="322"/>
      <c r="CN19" s="63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5"/>
    </row>
    <row r="20" spans="1:108" s="6" customFormat="1" ht="15" customHeight="1">
      <c r="A20" s="54" t="s">
        <v>9</v>
      </c>
      <c r="B20" s="55"/>
      <c r="C20" s="55"/>
      <c r="D20" s="55"/>
      <c r="E20" s="55"/>
      <c r="F20" s="55"/>
      <c r="G20" s="55"/>
      <c r="H20" s="55"/>
      <c r="I20" s="56"/>
      <c r="J20" s="5"/>
      <c r="K20" s="57" t="s">
        <v>10</v>
      </c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7"/>
      <c r="BI20" s="41" t="s">
        <v>6</v>
      </c>
      <c r="BJ20" s="42"/>
      <c r="BK20" s="42"/>
      <c r="BL20" s="42"/>
      <c r="BM20" s="42"/>
      <c r="BN20" s="42"/>
      <c r="BO20" s="42"/>
      <c r="BP20" s="42"/>
      <c r="BQ20" s="42"/>
      <c r="BR20" s="42"/>
      <c r="BS20" s="43"/>
      <c r="BT20" s="41">
        <f>BT21+BT23+BT22</f>
        <v>15295.45</v>
      </c>
      <c r="BU20" s="42"/>
      <c r="BV20" s="42"/>
      <c r="BW20" s="42"/>
      <c r="BX20" s="42"/>
      <c r="BY20" s="42"/>
      <c r="BZ20" s="42"/>
      <c r="CA20" s="42"/>
      <c r="CB20" s="42"/>
      <c r="CC20" s="43"/>
      <c r="CD20" s="41">
        <f>CD21+CD23+CD22</f>
        <v>14522.800000000001</v>
      </c>
      <c r="CE20" s="42"/>
      <c r="CF20" s="42"/>
      <c r="CG20" s="42"/>
      <c r="CH20" s="42"/>
      <c r="CI20" s="42"/>
      <c r="CJ20" s="42"/>
      <c r="CK20" s="42"/>
      <c r="CL20" s="42"/>
      <c r="CM20" s="43"/>
      <c r="CN20" s="63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5"/>
    </row>
    <row r="21" spans="1:108" s="6" customFormat="1" ht="30" customHeight="1">
      <c r="A21" s="54" t="s">
        <v>12</v>
      </c>
      <c r="B21" s="55"/>
      <c r="C21" s="55"/>
      <c r="D21" s="55"/>
      <c r="E21" s="55"/>
      <c r="F21" s="55"/>
      <c r="G21" s="55"/>
      <c r="H21" s="55"/>
      <c r="I21" s="56"/>
      <c r="J21" s="5"/>
      <c r="K21" s="57" t="s">
        <v>128</v>
      </c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7"/>
      <c r="BI21" s="41" t="s">
        <v>6</v>
      </c>
      <c r="BJ21" s="42"/>
      <c r="BK21" s="42"/>
      <c r="BL21" s="42"/>
      <c r="BM21" s="42"/>
      <c r="BN21" s="42"/>
      <c r="BO21" s="42"/>
      <c r="BP21" s="42"/>
      <c r="BQ21" s="42"/>
      <c r="BR21" s="42"/>
      <c r="BS21" s="43"/>
      <c r="BT21" s="41">
        <v>3013.93</v>
      </c>
      <c r="BU21" s="42"/>
      <c r="BV21" s="42"/>
      <c r="BW21" s="42"/>
      <c r="BX21" s="42"/>
      <c r="BY21" s="42"/>
      <c r="BZ21" s="42"/>
      <c r="CA21" s="42"/>
      <c r="CB21" s="42"/>
      <c r="CC21" s="43"/>
      <c r="CD21" s="68">
        <v>2475.4</v>
      </c>
      <c r="CE21" s="69"/>
      <c r="CF21" s="69"/>
      <c r="CG21" s="69"/>
      <c r="CH21" s="69"/>
      <c r="CI21" s="69"/>
      <c r="CJ21" s="69"/>
      <c r="CK21" s="69"/>
      <c r="CL21" s="69"/>
      <c r="CM21" s="70"/>
      <c r="CN21" s="63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5"/>
    </row>
    <row r="22" spans="1:108" s="6" customFormat="1" ht="15" customHeight="1">
      <c r="A22" s="54" t="s">
        <v>14</v>
      </c>
      <c r="B22" s="55"/>
      <c r="C22" s="55"/>
      <c r="D22" s="55"/>
      <c r="E22" s="55"/>
      <c r="F22" s="55"/>
      <c r="G22" s="55"/>
      <c r="H22" s="55"/>
      <c r="I22" s="56"/>
      <c r="J22" s="5"/>
      <c r="K22" s="57" t="s">
        <v>107</v>
      </c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7"/>
      <c r="BI22" s="41" t="s">
        <v>6</v>
      </c>
      <c r="BJ22" s="42"/>
      <c r="BK22" s="42"/>
      <c r="BL22" s="42"/>
      <c r="BM22" s="42"/>
      <c r="BN22" s="42"/>
      <c r="BO22" s="42"/>
      <c r="BP22" s="42"/>
      <c r="BQ22" s="42"/>
      <c r="BR22" s="42"/>
      <c r="BS22" s="43"/>
      <c r="BT22" s="41">
        <v>11728.99</v>
      </c>
      <c r="BU22" s="42"/>
      <c r="BV22" s="42"/>
      <c r="BW22" s="42"/>
      <c r="BX22" s="42"/>
      <c r="BY22" s="42"/>
      <c r="BZ22" s="42"/>
      <c r="CA22" s="42"/>
      <c r="CB22" s="42"/>
      <c r="CC22" s="43"/>
      <c r="CD22" s="68">
        <v>10938.2</v>
      </c>
      <c r="CE22" s="69"/>
      <c r="CF22" s="69"/>
      <c r="CG22" s="69"/>
      <c r="CH22" s="69"/>
      <c r="CI22" s="69"/>
      <c r="CJ22" s="69"/>
      <c r="CK22" s="69"/>
      <c r="CL22" s="69"/>
      <c r="CM22" s="70"/>
      <c r="CN22" s="63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5"/>
    </row>
    <row r="23" spans="1:108" s="6" customFormat="1" ht="58.5" customHeight="1">
      <c r="A23" s="54" t="s">
        <v>40</v>
      </c>
      <c r="B23" s="55"/>
      <c r="C23" s="55"/>
      <c r="D23" s="55"/>
      <c r="E23" s="55"/>
      <c r="F23" s="55"/>
      <c r="G23" s="55"/>
      <c r="H23" s="55"/>
      <c r="I23" s="56"/>
      <c r="J23" s="5"/>
      <c r="K23" s="57" t="s">
        <v>41</v>
      </c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7"/>
      <c r="BI23" s="41" t="s">
        <v>6</v>
      </c>
      <c r="BJ23" s="42"/>
      <c r="BK23" s="42"/>
      <c r="BL23" s="42"/>
      <c r="BM23" s="42"/>
      <c r="BN23" s="42"/>
      <c r="BO23" s="42"/>
      <c r="BP23" s="42"/>
      <c r="BQ23" s="42"/>
      <c r="BR23" s="42"/>
      <c r="BS23" s="43"/>
      <c r="BT23" s="41">
        <v>552.53</v>
      </c>
      <c r="BU23" s="42"/>
      <c r="BV23" s="42"/>
      <c r="BW23" s="42"/>
      <c r="BX23" s="42"/>
      <c r="BY23" s="42"/>
      <c r="BZ23" s="42"/>
      <c r="CA23" s="42"/>
      <c r="CB23" s="42"/>
      <c r="CC23" s="43"/>
      <c r="CD23" s="68">
        <v>1109.2</v>
      </c>
      <c r="CE23" s="69"/>
      <c r="CF23" s="69"/>
      <c r="CG23" s="69"/>
      <c r="CH23" s="69"/>
      <c r="CI23" s="69"/>
      <c r="CJ23" s="69"/>
      <c r="CK23" s="69"/>
      <c r="CL23" s="69"/>
      <c r="CM23" s="70"/>
      <c r="CN23" s="63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5"/>
    </row>
    <row r="24" spans="1:108" s="6" customFormat="1" ht="15" customHeight="1">
      <c r="A24" s="54" t="s">
        <v>42</v>
      </c>
      <c r="B24" s="55"/>
      <c r="C24" s="55"/>
      <c r="D24" s="55"/>
      <c r="E24" s="55"/>
      <c r="F24" s="55"/>
      <c r="G24" s="55"/>
      <c r="H24" s="55"/>
      <c r="I24" s="56"/>
      <c r="J24" s="5"/>
      <c r="K24" s="57" t="s">
        <v>13</v>
      </c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7"/>
      <c r="BI24" s="41" t="s">
        <v>6</v>
      </c>
      <c r="BJ24" s="42"/>
      <c r="BK24" s="42"/>
      <c r="BL24" s="42"/>
      <c r="BM24" s="42"/>
      <c r="BN24" s="42"/>
      <c r="BO24" s="42"/>
      <c r="BP24" s="42"/>
      <c r="BQ24" s="42"/>
      <c r="BR24" s="42"/>
      <c r="BS24" s="43"/>
      <c r="BT24" s="41"/>
      <c r="BU24" s="42"/>
      <c r="BV24" s="42"/>
      <c r="BW24" s="42"/>
      <c r="BX24" s="42"/>
      <c r="BY24" s="42"/>
      <c r="BZ24" s="42"/>
      <c r="CA24" s="42"/>
      <c r="CB24" s="42"/>
      <c r="CC24" s="43"/>
      <c r="CD24" s="68"/>
      <c r="CE24" s="69"/>
      <c r="CF24" s="69"/>
      <c r="CG24" s="69"/>
      <c r="CH24" s="69"/>
      <c r="CI24" s="69"/>
      <c r="CJ24" s="69"/>
      <c r="CK24" s="69"/>
      <c r="CL24" s="69"/>
      <c r="CM24" s="70"/>
      <c r="CN24" s="63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5"/>
    </row>
    <row r="25" spans="1:108" s="6" customFormat="1" ht="15" customHeight="1">
      <c r="A25" s="54" t="s">
        <v>11</v>
      </c>
      <c r="B25" s="55"/>
      <c r="C25" s="55"/>
      <c r="D25" s="55"/>
      <c r="E25" s="55"/>
      <c r="F25" s="55"/>
      <c r="G25" s="55"/>
      <c r="H25" s="55"/>
      <c r="I25" s="56"/>
      <c r="J25" s="5"/>
      <c r="K25" s="57" t="s">
        <v>22</v>
      </c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7"/>
      <c r="BI25" s="41" t="s">
        <v>6</v>
      </c>
      <c r="BJ25" s="42"/>
      <c r="BK25" s="42"/>
      <c r="BL25" s="42"/>
      <c r="BM25" s="42"/>
      <c r="BN25" s="42"/>
      <c r="BO25" s="42"/>
      <c r="BP25" s="42"/>
      <c r="BQ25" s="42"/>
      <c r="BR25" s="42"/>
      <c r="BS25" s="43"/>
      <c r="BT25" s="41">
        <v>15888.2</v>
      </c>
      <c r="BU25" s="42"/>
      <c r="BV25" s="42"/>
      <c r="BW25" s="42"/>
      <c r="BX25" s="42"/>
      <c r="BY25" s="42"/>
      <c r="BZ25" s="42"/>
      <c r="CA25" s="42"/>
      <c r="CB25" s="42"/>
      <c r="CC25" s="43"/>
      <c r="CD25" s="68">
        <v>14645</v>
      </c>
      <c r="CE25" s="69"/>
      <c r="CF25" s="69"/>
      <c r="CG25" s="69"/>
      <c r="CH25" s="69"/>
      <c r="CI25" s="69"/>
      <c r="CJ25" s="69"/>
      <c r="CK25" s="69"/>
      <c r="CL25" s="69"/>
      <c r="CM25" s="70"/>
      <c r="CN25" s="63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5"/>
    </row>
    <row r="26" spans="1:108" s="6" customFormat="1" ht="15" customHeight="1">
      <c r="A26" s="54" t="s">
        <v>43</v>
      </c>
      <c r="B26" s="55"/>
      <c r="C26" s="55"/>
      <c r="D26" s="55"/>
      <c r="E26" s="55"/>
      <c r="F26" s="55"/>
      <c r="G26" s="55"/>
      <c r="H26" s="55"/>
      <c r="I26" s="56"/>
      <c r="J26" s="5"/>
      <c r="K26" s="57" t="s">
        <v>13</v>
      </c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7"/>
      <c r="BI26" s="41" t="s">
        <v>6</v>
      </c>
      <c r="BJ26" s="42"/>
      <c r="BK26" s="42"/>
      <c r="BL26" s="42"/>
      <c r="BM26" s="42"/>
      <c r="BN26" s="42"/>
      <c r="BO26" s="42"/>
      <c r="BP26" s="42"/>
      <c r="BQ26" s="42"/>
      <c r="BR26" s="42"/>
      <c r="BS26" s="43"/>
      <c r="BT26" s="41"/>
      <c r="BU26" s="42"/>
      <c r="BV26" s="42"/>
      <c r="BW26" s="42"/>
      <c r="BX26" s="42"/>
      <c r="BY26" s="42"/>
      <c r="BZ26" s="42"/>
      <c r="CA26" s="42"/>
      <c r="CB26" s="42"/>
      <c r="CC26" s="43"/>
      <c r="CD26" s="68"/>
      <c r="CE26" s="69"/>
      <c r="CF26" s="69"/>
      <c r="CG26" s="69"/>
      <c r="CH26" s="69"/>
      <c r="CI26" s="69"/>
      <c r="CJ26" s="69"/>
      <c r="CK26" s="69"/>
      <c r="CL26" s="69"/>
      <c r="CM26" s="70"/>
      <c r="CN26" s="63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5"/>
    </row>
    <row r="27" spans="1:108" s="6" customFormat="1" ht="30" customHeight="1">
      <c r="A27" s="54" t="s">
        <v>15</v>
      </c>
      <c r="B27" s="55"/>
      <c r="C27" s="55"/>
      <c r="D27" s="55"/>
      <c r="E27" s="55"/>
      <c r="F27" s="55"/>
      <c r="G27" s="55"/>
      <c r="H27" s="55"/>
      <c r="I27" s="56"/>
      <c r="J27" s="5"/>
      <c r="K27" s="57" t="s">
        <v>108</v>
      </c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7"/>
      <c r="BI27" s="41" t="s">
        <v>6</v>
      </c>
      <c r="BJ27" s="42"/>
      <c r="BK27" s="42"/>
      <c r="BL27" s="42"/>
      <c r="BM27" s="42"/>
      <c r="BN27" s="42"/>
      <c r="BO27" s="42"/>
      <c r="BP27" s="42"/>
      <c r="BQ27" s="42"/>
      <c r="BR27" s="42"/>
      <c r="BS27" s="43"/>
      <c r="BT27" s="41">
        <f>BT28+BT29+BT30</f>
        <v>2270.61</v>
      </c>
      <c r="BU27" s="42"/>
      <c r="BV27" s="42"/>
      <c r="BW27" s="42"/>
      <c r="BX27" s="42"/>
      <c r="BY27" s="42"/>
      <c r="BZ27" s="42"/>
      <c r="CA27" s="42"/>
      <c r="CB27" s="42"/>
      <c r="CC27" s="43"/>
      <c r="CD27" s="68">
        <f>CD28+CD29+CD30</f>
        <v>2477.205</v>
      </c>
      <c r="CE27" s="69"/>
      <c r="CF27" s="69"/>
      <c r="CG27" s="69"/>
      <c r="CH27" s="69"/>
      <c r="CI27" s="69"/>
      <c r="CJ27" s="69"/>
      <c r="CK27" s="69"/>
      <c r="CL27" s="69"/>
      <c r="CM27" s="70"/>
      <c r="CN27" s="63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5"/>
    </row>
    <row r="28" spans="1:108" s="6" customFormat="1" ht="30" customHeight="1">
      <c r="A28" s="54" t="s">
        <v>44</v>
      </c>
      <c r="B28" s="55"/>
      <c r="C28" s="55"/>
      <c r="D28" s="55"/>
      <c r="E28" s="55"/>
      <c r="F28" s="55"/>
      <c r="G28" s="55"/>
      <c r="H28" s="55"/>
      <c r="I28" s="56"/>
      <c r="J28" s="5"/>
      <c r="K28" s="57" t="s">
        <v>109</v>
      </c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7"/>
      <c r="BI28" s="41" t="s">
        <v>6</v>
      </c>
      <c r="BJ28" s="42"/>
      <c r="BK28" s="42"/>
      <c r="BL28" s="42"/>
      <c r="BM28" s="42"/>
      <c r="BN28" s="42"/>
      <c r="BO28" s="42"/>
      <c r="BP28" s="42"/>
      <c r="BQ28" s="42"/>
      <c r="BR28" s="42"/>
      <c r="BS28" s="43"/>
      <c r="BT28" s="41">
        <v>232.37</v>
      </c>
      <c r="BU28" s="42"/>
      <c r="BV28" s="42"/>
      <c r="BW28" s="42"/>
      <c r="BX28" s="42"/>
      <c r="BY28" s="42"/>
      <c r="BZ28" s="42"/>
      <c r="CA28" s="42"/>
      <c r="CB28" s="42"/>
      <c r="CC28" s="43"/>
      <c r="CD28" s="68">
        <v>139.005</v>
      </c>
      <c r="CE28" s="69"/>
      <c r="CF28" s="69"/>
      <c r="CG28" s="69"/>
      <c r="CH28" s="69"/>
      <c r="CI28" s="69"/>
      <c r="CJ28" s="69"/>
      <c r="CK28" s="69"/>
      <c r="CL28" s="69"/>
      <c r="CM28" s="70"/>
      <c r="CN28" s="63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5"/>
    </row>
    <row r="29" spans="1:108" s="6" customFormat="1" ht="15" customHeight="1">
      <c r="A29" s="54" t="s">
        <v>46</v>
      </c>
      <c r="B29" s="55"/>
      <c r="C29" s="55"/>
      <c r="D29" s="55"/>
      <c r="E29" s="55"/>
      <c r="F29" s="55"/>
      <c r="G29" s="55"/>
      <c r="H29" s="55"/>
      <c r="I29" s="56"/>
      <c r="J29" s="5"/>
      <c r="K29" s="57" t="s">
        <v>45</v>
      </c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7"/>
      <c r="BI29" s="41" t="s">
        <v>6</v>
      </c>
      <c r="BJ29" s="42"/>
      <c r="BK29" s="42"/>
      <c r="BL29" s="42"/>
      <c r="BM29" s="42"/>
      <c r="BN29" s="42"/>
      <c r="BO29" s="42"/>
      <c r="BP29" s="42"/>
      <c r="BQ29" s="42"/>
      <c r="BR29" s="42"/>
      <c r="BS29" s="43"/>
      <c r="BT29" s="41">
        <v>437.75</v>
      </c>
      <c r="BU29" s="42"/>
      <c r="BV29" s="42"/>
      <c r="BW29" s="42"/>
      <c r="BX29" s="42"/>
      <c r="BY29" s="42"/>
      <c r="BZ29" s="42"/>
      <c r="CA29" s="42"/>
      <c r="CB29" s="42"/>
      <c r="CC29" s="43"/>
      <c r="CD29" s="68">
        <v>479.02</v>
      </c>
      <c r="CE29" s="69"/>
      <c r="CF29" s="69"/>
      <c r="CG29" s="69"/>
      <c r="CH29" s="69"/>
      <c r="CI29" s="69"/>
      <c r="CJ29" s="69"/>
      <c r="CK29" s="69"/>
      <c r="CL29" s="69"/>
      <c r="CM29" s="70"/>
      <c r="CN29" s="63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5"/>
    </row>
    <row r="30" spans="1:108" s="6" customFormat="1" ht="30" customHeight="1">
      <c r="A30" s="54" t="s">
        <v>110</v>
      </c>
      <c r="B30" s="55"/>
      <c r="C30" s="55"/>
      <c r="D30" s="55"/>
      <c r="E30" s="55"/>
      <c r="F30" s="55"/>
      <c r="G30" s="55"/>
      <c r="H30" s="55"/>
      <c r="I30" s="56"/>
      <c r="J30" s="5"/>
      <c r="K30" s="57" t="s">
        <v>47</v>
      </c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7"/>
      <c r="BI30" s="41" t="s">
        <v>6</v>
      </c>
      <c r="BJ30" s="42"/>
      <c r="BK30" s="42"/>
      <c r="BL30" s="42"/>
      <c r="BM30" s="42"/>
      <c r="BN30" s="42"/>
      <c r="BO30" s="42"/>
      <c r="BP30" s="42"/>
      <c r="BQ30" s="42"/>
      <c r="BR30" s="42"/>
      <c r="BS30" s="43"/>
      <c r="BT30" s="41">
        <v>1600.49</v>
      </c>
      <c r="BU30" s="42"/>
      <c r="BV30" s="42"/>
      <c r="BW30" s="42"/>
      <c r="BX30" s="42"/>
      <c r="BY30" s="42"/>
      <c r="BZ30" s="42"/>
      <c r="CA30" s="42"/>
      <c r="CB30" s="42"/>
      <c r="CC30" s="43"/>
      <c r="CD30" s="68">
        <v>1859.18</v>
      </c>
      <c r="CE30" s="69"/>
      <c r="CF30" s="69"/>
      <c r="CG30" s="69"/>
      <c r="CH30" s="69"/>
      <c r="CI30" s="69"/>
      <c r="CJ30" s="69"/>
      <c r="CK30" s="69"/>
      <c r="CL30" s="69"/>
      <c r="CM30" s="70"/>
      <c r="CN30" s="63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5"/>
    </row>
    <row r="31" spans="1:108" s="6" customFormat="1" ht="45" customHeight="1">
      <c r="A31" s="54" t="s">
        <v>111</v>
      </c>
      <c r="B31" s="55"/>
      <c r="C31" s="55"/>
      <c r="D31" s="55"/>
      <c r="E31" s="55"/>
      <c r="F31" s="55"/>
      <c r="G31" s="55"/>
      <c r="H31" s="55"/>
      <c r="I31" s="56"/>
      <c r="J31" s="5"/>
      <c r="K31" s="57" t="s">
        <v>112</v>
      </c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7"/>
      <c r="BI31" s="41" t="s">
        <v>6</v>
      </c>
      <c r="BJ31" s="42"/>
      <c r="BK31" s="42"/>
      <c r="BL31" s="42"/>
      <c r="BM31" s="42"/>
      <c r="BN31" s="42"/>
      <c r="BO31" s="42"/>
      <c r="BP31" s="42"/>
      <c r="BQ31" s="42"/>
      <c r="BR31" s="42"/>
      <c r="BS31" s="43"/>
      <c r="BT31" s="41"/>
      <c r="BU31" s="42"/>
      <c r="BV31" s="42"/>
      <c r="BW31" s="42"/>
      <c r="BX31" s="42"/>
      <c r="BY31" s="42"/>
      <c r="BZ31" s="42"/>
      <c r="CA31" s="42"/>
      <c r="CB31" s="42"/>
      <c r="CC31" s="43"/>
      <c r="CD31" s="68"/>
      <c r="CE31" s="69"/>
      <c r="CF31" s="69"/>
      <c r="CG31" s="69"/>
      <c r="CH31" s="69"/>
      <c r="CI31" s="69"/>
      <c r="CJ31" s="69"/>
      <c r="CK31" s="69"/>
      <c r="CL31" s="69"/>
      <c r="CM31" s="70"/>
      <c r="CN31" s="63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5"/>
    </row>
    <row r="32" spans="1:108" s="6" customFormat="1" ht="30" customHeight="1">
      <c r="A32" s="54" t="s">
        <v>113</v>
      </c>
      <c r="B32" s="55"/>
      <c r="C32" s="55"/>
      <c r="D32" s="55"/>
      <c r="E32" s="55"/>
      <c r="F32" s="55"/>
      <c r="G32" s="55"/>
      <c r="H32" s="55"/>
      <c r="I32" s="56"/>
      <c r="J32" s="5"/>
      <c r="K32" s="57" t="s">
        <v>114</v>
      </c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7"/>
      <c r="BI32" s="41" t="s">
        <v>6</v>
      </c>
      <c r="BJ32" s="42"/>
      <c r="BK32" s="42"/>
      <c r="BL32" s="42"/>
      <c r="BM32" s="42"/>
      <c r="BN32" s="42"/>
      <c r="BO32" s="42"/>
      <c r="BP32" s="42"/>
      <c r="BQ32" s="42"/>
      <c r="BR32" s="42"/>
      <c r="BS32" s="43"/>
      <c r="BT32" s="41">
        <v>325.31</v>
      </c>
      <c r="BU32" s="42"/>
      <c r="BV32" s="42"/>
      <c r="BW32" s="42"/>
      <c r="BX32" s="42"/>
      <c r="BY32" s="42"/>
      <c r="BZ32" s="42"/>
      <c r="CA32" s="42"/>
      <c r="CB32" s="42"/>
      <c r="CC32" s="43"/>
      <c r="CD32" s="326">
        <f>6300+1783.13</f>
        <v>8083.13</v>
      </c>
      <c r="CE32" s="327"/>
      <c r="CF32" s="327"/>
      <c r="CG32" s="327"/>
      <c r="CH32" s="327"/>
      <c r="CI32" s="327"/>
      <c r="CJ32" s="327"/>
      <c r="CK32" s="327"/>
      <c r="CL32" s="327"/>
      <c r="CM32" s="328"/>
      <c r="CN32" s="63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5"/>
    </row>
    <row r="33" spans="1:108" s="6" customFormat="1" ht="30" customHeight="1">
      <c r="A33" s="54" t="s">
        <v>48</v>
      </c>
      <c r="B33" s="55"/>
      <c r="C33" s="55"/>
      <c r="D33" s="55"/>
      <c r="E33" s="55"/>
      <c r="F33" s="55"/>
      <c r="G33" s="55"/>
      <c r="H33" s="55"/>
      <c r="I33" s="56"/>
      <c r="J33" s="5"/>
      <c r="K33" s="57" t="s">
        <v>49</v>
      </c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7"/>
      <c r="BI33" s="41" t="s">
        <v>6</v>
      </c>
      <c r="BJ33" s="42"/>
      <c r="BK33" s="42"/>
      <c r="BL33" s="42"/>
      <c r="BM33" s="42"/>
      <c r="BN33" s="42"/>
      <c r="BO33" s="42"/>
      <c r="BP33" s="42"/>
      <c r="BQ33" s="42"/>
      <c r="BR33" s="42"/>
      <c r="BS33" s="43"/>
      <c r="BT33" s="320">
        <v>12857.51</v>
      </c>
      <c r="BU33" s="321"/>
      <c r="BV33" s="321"/>
      <c r="BW33" s="321"/>
      <c r="BX33" s="321"/>
      <c r="BY33" s="321"/>
      <c r="BZ33" s="321"/>
      <c r="CA33" s="321"/>
      <c r="CB33" s="321"/>
      <c r="CC33" s="322"/>
      <c r="CD33" s="323">
        <f>CD36+CD37+CD39+CD40+CD41+CD46+CD42</f>
        <v>14216.853</v>
      </c>
      <c r="CE33" s="324"/>
      <c r="CF33" s="324"/>
      <c r="CG33" s="324"/>
      <c r="CH33" s="324"/>
      <c r="CI33" s="324"/>
      <c r="CJ33" s="324"/>
      <c r="CK33" s="324"/>
      <c r="CL33" s="324"/>
      <c r="CM33" s="325"/>
      <c r="CN33" s="63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5"/>
    </row>
    <row r="34" spans="1:108" s="6" customFormat="1" ht="15" customHeight="1">
      <c r="A34" s="54" t="s">
        <v>50</v>
      </c>
      <c r="B34" s="55"/>
      <c r="C34" s="55"/>
      <c r="D34" s="55"/>
      <c r="E34" s="55"/>
      <c r="F34" s="55"/>
      <c r="G34" s="55"/>
      <c r="H34" s="55"/>
      <c r="I34" s="56"/>
      <c r="J34" s="5"/>
      <c r="K34" s="57" t="s">
        <v>51</v>
      </c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7"/>
      <c r="BI34" s="41" t="s">
        <v>6</v>
      </c>
      <c r="BJ34" s="42"/>
      <c r="BK34" s="42"/>
      <c r="BL34" s="42"/>
      <c r="BM34" s="42"/>
      <c r="BN34" s="42"/>
      <c r="BO34" s="42"/>
      <c r="BP34" s="42"/>
      <c r="BQ34" s="42"/>
      <c r="BR34" s="42"/>
      <c r="BS34" s="43"/>
      <c r="BT34" s="41"/>
      <c r="BU34" s="42"/>
      <c r="BV34" s="42"/>
      <c r="BW34" s="42"/>
      <c r="BX34" s="42"/>
      <c r="BY34" s="42"/>
      <c r="BZ34" s="42"/>
      <c r="CA34" s="42"/>
      <c r="CB34" s="42"/>
      <c r="CC34" s="43"/>
      <c r="CD34" s="68"/>
      <c r="CE34" s="69"/>
      <c r="CF34" s="69"/>
      <c r="CG34" s="69"/>
      <c r="CH34" s="69"/>
      <c r="CI34" s="69"/>
      <c r="CJ34" s="69"/>
      <c r="CK34" s="69"/>
      <c r="CL34" s="69"/>
      <c r="CM34" s="70"/>
      <c r="CN34" s="63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5"/>
    </row>
    <row r="35" spans="1:108" s="6" customFormat="1" ht="45" customHeight="1">
      <c r="A35" s="54" t="s">
        <v>52</v>
      </c>
      <c r="B35" s="55"/>
      <c r="C35" s="55"/>
      <c r="D35" s="55"/>
      <c r="E35" s="55"/>
      <c r="F35" s="55"/>
      <c r="G35" s="55"/>
      <c r="H35" s="55"/>
      <c r="I35" s="56"/>
      <c r="J35" s="5"/>
      <c r="K35" s="57" t="s">
        <v>53</v>
      </c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7"/>
      <c r="BI35" s="41" t="s">
        <v>6</v>
      </c>
      <c r="BJ35" s="42"/>
      <c r="BK35" s="42"/>
      <c r="BL35" s="42"/>
      <c r="BM35" s="42"/>
      <c r="BN35" s="42"/>
      <c r="BO35" s="42"/>
      <c r="BP35" s="42"/>
      <c r="BQ35" s="42"/>
      <c r="BR35" s="42"/>
      <c r="BS35" s="43"/>
      <c r="BT35" s="41"/>
      <c r="BU35" s="42"/>
      <c r="BV35" s="42"/>
      <c r="BW35" s="42"/>
      <c r="BX35" s="42"/>
      <c r="BY35" s="42"/>
      <c r="BZ35" s="42"/>
      <c r="CA35" s="42"/>
      <c r="CB35" s="42"/>
      <c r="CC35" s="43"/>
      <c r="CD35" s="68"/>
      <c r="CE35" s="69"/>
      <c r="CF35" s="69"/>
      <c r="CG35" s="69"/>
      <c r="CH35" s="69"/>
      <c r="CI35" s="69"/>
      <c r="CJ35" s="69"/>
      <c r="CK35" s="69"/>
      <c r="CL35" s="69"/>
      <c r="CM35" s="70"/>
      <c r="CN35" s="63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5"/>
    </row>
    <row r="36" spans="1:108" s="6" customFormat="1" ht="15" customHeight="1">
      <c r="A36" s="54" t="s">
        <v>54</v>
      </c>
      <c r="B36" s="55"/>
      <c r="C36" s="55"/>
      <c r="D36" s="55"/>
      <c r="E36" s="55"/>
      <c r="F36" s="55"/>
      <c r="G36" s="55"/>
      <c r="H36" s="55"/>
      <c r="I36" s="56"/>
      <c r="J36" s="5"/>
      <c r="K36" s="57" t="s">
        <v>55</v>
      </c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7"/>
      <c r="BI36" s="41" t="s">
        <v>6</v>
      </c>
      <c r="BJ36" s="42"/>
      <c r="BK36" s="42"/>
      <c r="BL36" s="42"/>
      <c r="BM36" s="42"/>
      <c r="BN36" s="42"/>
      <c r="BO36" s="42"/>
      <c r="BP36" s="42"/>
      <c r="BQ36" s="42"/>
      <c r="BR36" s="42"/>
      <c r="BS36" s="43"/>
      <c r="BT36" s="41">
        <v>1092.93</v>
      </c>
      <c r="BU36" s="42"/>
      <c r="BV36" s="42"/>
      <c r="BW36" s="42"/>
      <c r="BX36" s="42"/>
      <c r="BY36" s="42"/>
      <c r="BZ36" s="42"/>
      <c r="CA36" s="42"/>
      <c r="CB36" s="42"/>
      <c r="CC36" s="43"/>
      <c r="CD36" s="68">
        <v>1418.14</v>
      </c>
      <c r="CE36" s="69"/>
      <c r="CF36" s="69"/>
      <c r="CG36" s="69"/>
      <c r="CH36" s="69"/>
      <c r="CI36" s="69"/>
      <c r="CJ36" s="69"/>
      <c r="CK36" s="69"/>
      <c r="CL36" s="69"/>
      <c r="CM36" s="70"/>
      <c r="CN36" s="63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5"/>
    </row>
    <row r="37" spans="1:108" s="6" customFormat="1" ht="15" customHeight="1">
      <c r="A37" s="54" t="s">
        <v>56</v>
      </c>
      <c r="B37" s="55"/>
      <c r="C37" s="55"/>
      <c r="D37" s="55"/>
      <c r="E37" s="55"/>
      <c r="F37" s="55"/>
      <c r="G37" s="55"/>
      <c r="H37" s="55"/>
      <c r="I37" s="56"/>
      <c r="J37" s="5"/>
      <c r="K37" s="57" t="s">
        <v>23</v>
      </c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7"/>
      <c r="BI37" s="41" t="s">
        <v>6</v>
      </c>
      <c r="BJ37" s="42"/>
      <c r="BK37" s="42"/>
      <c r="BL37" s="42"/>
      <c r="BM37" s="42"/>
      <c r="BN37" s="42"/>
      <c r="BO37" s="42"/>
      <c r="BP37" s="42"/>
      <c r="BQ37" s="42"/>
      <c r="BR37" s="42"/>
      <c r="BS37" s="43"/>
      <c r="BT37" s="41">
        <v>4830.01</v>
      </c>
      <c r="BU37" s="42"/>
      <c r="BV37" s="42"/>
      <c r="BW37" s="42"/>
      <c r="BX37" s="42"/>
      <c r="BY37" s="42"/>
      <c r="BZ37" s="42"/>
      <c r="CA37" s="42"/>
      <c r="CB37" s="42"/>
      <c r="CC37" s="43"/>
      <c r="CD37" s="68">
        <v>4364.74</v>
      </c>
      <c r="CE37" s="69"/>
      <c r="CF37" s="69"/>
      <c r="CG37" s="69"/>
      <c r="CH37" s="69"/>
      <c r="CI37" s="69"/>
      <c r="CJ37" s="69"/>
      <c r="CK37" s="69"/>
      <c r="CL37" s="69"/>
      <c r="CM37" s="70"/>
      <c r="CN37" s="63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5"/>
    </row>
    <row r="38" spans="1:108" s="6" customFormat="1" ht="45" customHeight="1">
      <c r="A38" s="54" t="s">
        <v>57</v>
      </c>
      <c r="B38" s="55"/>
      <c r="C38" s="55"/>
      <c r="D38" s="55"/>
      <c r="E38" s="55"/>
      <c r="F38" s="55"/>
      <c r="G38" s="55"/>
      <c r="H38" s="55"/>
      <c r="I38" s="56"/>
      <c r="J38" s="5"/>
      <c r="K38" s="57" t="s">
        <v>115</v>
      </c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7"/>
      <c r="BI38" s="41" t="s">
        <v>6</v>
      </c>
      <c r="BJ38" s="42"/>
      <c r="BK38" s="42"/>
      <c r="BL38" s="42"/>
      <c r="BM38" s="42"/>
      <c r="BN38" s="42"/>
      <c r="BO38" s="42"/>
      <c r="BP38" s="42"/>
      <c r="BQ38" s="42"/>
      <c r="BR38" s="42"/>
      <c r="BS38" s="43"/>
      <c r="BT38" s="41"/>
      <c r="BU38" s="42"/>
      <c r="BV38" s="42"/>
      <c r="BW38" s="42"/>
      <c r="BX38" s="42"/>
      <c r="BY38" s="42"/>
      <c r="BZ38" s="42"/>
      <c r="CA38" s="42"/>
      <c r="CB38" s="42"/>
      <c r="CC38" s="43"/>
      <c r="CD38" s="68"/>
      <c r="CE38" s="69"/>
      <c r="CF38" s="69"/>
      <c r="CG38" s="69"/>
      <c r="CH38" s="69"/>
      <c r="CI38" s="69"/>
      <c r="CJ38" s="69"/>
      <c r="CK38" s="69"/>
      <c r="CL38" s="69"/>
      <c r="CM38" s="70"/>
      <c r="CN38" s="63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5"/>
    </row>
    <row r="39" spans="1:108" s="6" customFormat="1" ht="15" customHeight="1">
      <c r="A39" s="54" t="s">
        <v>58</v>
      </c>
      <c r="B39" s="55"/>
      <c r="C39" s="55"/>
      <c r="D39" s="55"/>
      <c r="E39" s="55"/>
      <c r="F39" s="55"/>
      <c r="G39" s="55"/>
      <c r="H39" s="55"/>
      <c r="I39" s="56"/>
      <c r="J39" s="5"/>
      <c r="K39" s="57" t="s">
        <v>116</v>
      </c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7"/>
      <c r="BI39" s="41" t="s">
        <v>6</v>
      </c>
      <c r="BJ39" s="42"/>
      <c r="BK39" s="42"/>
      <c r="BL39" s="42"/>
      <c r="BM39" s="42"/>
      <c r="BN39" s="42"/>
      <c r="BO39" s="42"/>
      <c r="BP39" s="42"/>
      <c r="BQ39" s="42"/>
      <c r="BR39" s="42"/>
      <c r="BS39" s="43"/>
      <c r="BT39" s="41">
        <v>1757.2</v>
      </c>
      <c r="BU39" s="42"/>
      <c r="BV39" s="42"/>
      <c r="BW39" s="42"/>
      <c r="BX39" s="42"/>
      <c r="BY39" s="42"/>
      <c r="BZ39" s="42"/>
      <c r="CA39" s="42"/>
      <c r="CB39" s="42"/>
      <c r="CC39" s="43"/>
      <c r="CD39" s="68">
        <v>2092.3</v>
      </c>
      <c r="CE39" s="69"/>
      <c r="CF39" s="69"/>
      <c r="CG39" s="69"/>
      <c r="CH39" s="69"/>
      <c r="CI39" s="69"/>
      <c r="CJ39" s="69"/>
      <c r="CK39" s="69"/>
      <c r="CL39" s="69"/>
      <c r="CM39" s="70"/>
      <c r="CN39" s="63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5"/>
    </row>
    <row r="40" spans="1:108" s="6" customFormat="1" ht="15" customHeight="1">
      <c r="A40" s="54" t="s">
        <v>59</v>
      </c>
      <c r="B40" s="55"/>
      <c r="C40" s="55"/>
      <c r="D40" s="55"/>
      <c r="E40" s="55"/>
      <c r="F40" s="55"/>
      <c r="G40" s="55"/>
      <c r="H40" s="55"/>
      <c r="I40" s="56"/>
      <c r="J40" s="5"/>
      <c r="K40" s="57" t="s">
        <v>117</v>
      </c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7"/>
      <c r="BI40" s="41" t="s">
        <v>6</v>
      </c>
      <c r="BJ40" s="42"/>
      <c r="BK40" s="42"/>
      <c r="BL40" s="42"/>
      <c r="BM40" s="42"/>
      <c r="BN40" s="42"/>
      <c r="BO40" s="42"/>
      <c r="BP40" s="42"/>
      <c r="BQ40" s="42"/>
      <c r="BR40" s="42"/>
      <c r="BS40" s="43"/>
      <c r="BT40" s="41">
        <v>3982.3</v>
      </c>
      <c r="BU40" s="42"/>
      <c r="BV40" s="42"/>
      <c r="BW40" s="42"/>
      <c r="BX40" s="42"/>
      <c r="BY40" s="42"/>
      <c r="BZ40" s="42"/>
      <c r="CA40" s="42"/>
      <c r="CB40" s="42"/>
      <c r="CC40" s="43"/>
      <c r="CD40" s="326">
        <v>3961.3</v>
      </c>
      <c r="CE40" s="327"/>
      <c r="CF40" s="327"/>
      <c r="CG40" s="327"/>
      <c r="CH40" s="327"/>
      <c r="CI40" s="327"/>
      <c r="CJ40" s="327"/>
      <c r="CK40" s="327"/>
      <c r="CL40" s="327"/>
      <c r="CM40" s="328"/>
      <c r="CN40" s="63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5"/>
    </row>
    <row r="41" spans="1:108" s="6" customFormat="1" ht="15" customHeight="1">
      <c r="A41" s="54" t="s">
        <v>63</v>
      </c>
      <c r="B41" s="55"/>
      <c r="C41" s="55"/>
      <c r="D41" s="55"/>
      <c r="E41" s="55"/>
      <c r="F41" s="55"/>
      <c r="G41" s="55"/>
      <c r="H41" s="55"/>
      <c r="I41" s="56"/>
      <c r="J41" s="5"/>
      <c r="K41" s="57" t="s">
        <v>24</v>
      </c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7"/>
      <c r="BI41" s="41" t="s">
        <v>6</v>
      </c>
      <c r="BJ41" s="42"/>
      <c r="BK41" s="42"/>
      <c r="BL41" s="42"/>
      <c r="BM41" s="42"/>
      <c r="BN41" s="42"/>
      <c r="BO41" s="42"/>
      <c r="BP41" s="42"/>
      <c r="BQ41" s="42"/>
      <c r="BR41" s="42"/>
      <c r="BS41" s="43"/>
      <c r="BT41" s="41">
        <v>949.69</v>
      </c>
      <c r="BU41" s="42"/>
      <c r="BV41" s="42"/>
      <c r="BW41" s="42"/>
      <c r="BX41" s="42"/>
      <c r="BY41" s="42"/>
      <c r="BZ41" s="42"/>
      <c r="CA41" s="42"/>
      <c r="CB41" s="42"/>
      <c r="CC41" s="43"/>
      <c r="CD41" s="326">
        <v>2072</v>
      </c>
      <c r="CE41" s="327"/>
      <c r="CF41" s="327"/>
      <c r="CG41" s="327"/>
      <c r="CH41" s="327"/>
      <c r="CI41" s="327"/>
      <c r="CJ41" s="327"/>
      <c r="CK41" s="327"/>
      <c r="CL41" s="327"/>
      <c r="CM41" s="328"/>
      <c r="CN41" s="63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5"/>
    </row>
    <row r="42" spans="1:108" s="6" customFormat="1" ht="15" customHeight="1">
      <c r="A42" s="54" t="s">
        <v>118</v>
      </c>
      <c r="B42" s="55"/>
      <c r="C42" s="55"/>
      <c r="D42" s="55"/>
      <c r="E42" s="55"/>
      <c r="F42" s="55"/>
      <c r="G42" s="55"/>
      <c r="H42" s="55"/>
      <c r="I42" s="56"/>
      <c r="J42" s="5"/>
      <c r="K42" s="57" t="s">
        <v>25</v>
      </c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7"/>
      <c r="BI42" s="41" t="s">
        <v>6</v>
      </c>
      <c r="BJ42" s="42"/>
      <c r="BK42" s="42"/>
      <c r="BL42" s="42"/>
      <c r="BM42" s="42"/>
      <c r="BN42" s="42"/>
      <c r="BO42" s="42"/>
      <c r="BP42" s="42"/>
      <c r="BQ42" s="42"/>
      <c r="BR42" s="42"/>
      <c r="BS42" s="43"/>
      <c r="BT42" s="41">
        <v>66.7</v>
      </c>
      <c r="BU42" s="42"/>
      <c r="BV42" s="42"/>
      <c r="BW42" s="42"/>
      <c r="BX42" s="42"/>
      <c r="BY42" s="42"/>
      <c r="BZ42" s="42"/>
      <c r="CA42" s="42"/>
      <c r="CB42" s="42"/>
      <c r="CC42" s="43"/>
      <c r="CD42" s="326">
        <v>61.63</v>
      </c>
      <c r="CE42" s="327"/>
      <c r="CF42" s="327"/>
      <c r="CG42" s="327"/>
      <c r="CH42" s="327"/>
      <c r="CI42" s="327"/>
      <c r="CJ42" s="327"/>
      <c r="CK42" s="327"/>
      <c r="CL42" s="327"/>
      <c r="CM42" s="328"/>
      <c r="CN42" s="63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5"/>
    </row>
    <row r="43" spans="1:108" s="6" customFormat="1" ht="72.75" customHeight="1">
      <c r="A43" s="54" t="s">
        <v>119</v>
      </c>
      <c r="B43" s="55"/>
      <c r="C43" s="55"/>
      <c r="D43" s="55"/>
      <c r="E43" s="55"/>
      <c r="F43" s="55"/>
      <c r="G43" s="55"/>
      <c r="H43" s="55"/>
      <c r="I43" s="56"/>
      <c r="J43" s="5"/>
      <c r="K43" s="57" t="s">
        <v>60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7"/>
      <c r="BI43" s="41" t="s">
        <v>6</v>
      </c>
      <c r="BJ43" s="42"/>
      <c r="BK43" s="42"/>
      <c r="BL43" s="42"/>
      <c r="BM43" s="42"/>
      <c r="BN43" s="42"/>
      <c r="BO43" s="42"/>
      <c r="BP43" s="42"/>
      <c r="BQ43" s="42"/>
      <c r="BR43" s="42"/>
      <c r="BS43" s="43"/>
      <c r="BT43" s="41">
        <v>2834.16</v>
      </c>
      <c r="BU43" s="42"/>
      <c r="BV43" s="42"/>
      <c r="BW43" s="42"/>
      <c r="BX43" s="42"/>
      <c r="BY43" s="42"/>
      <c r="BZ43" s="42"/>
      <c r="CA43" s="42"/>
      <c r="CB43" s="42"/>
      <c r="CC43" s="43"/>
      <c r="CD43" s="326">
        <v>2449.48</v>
      </c>
      <c r="CE43" s="327"/>
      <c r="CF43" s="327"/>
      <c r="CG43" s="327"/>
      <c r="CH43" s="327"/>
      <c r="CI43" s="327"/>
      <c r="CJ43" s="327"/>
      <c r="CK43" s="327"/>
      <c r="CL43" s="327"/>
      <c r="CM43" s="328"/>
      <c r="CN43" s="63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5"/>
    </row>
    <row r="44" spans="1:108" s="34" customFormat="1" ht="30" customHeight="1">
      <c r="A44" s="329" t="s">
        <v>120</v>
      </c>
      <c r="B44" s="330"/>
      <c r="C44" s="330"/>
      <c r="D44" s="330"/>
      <c r="E44" s="330"/>
      <c r="F44" s="330"/>
      <c r="G44" s="330"/>
      <c r="H44" s="330"/>
      <c r="I44" s="331"/>
      <c r="J44" s="27"/>
      <c r="K44" s="332" t="s">
        <v>61</v>
      </c>
      <c r="L44" s="332"/>
      <c r="M44" s="332"/>
      <c r="N44" s="332"/>
      <c r="O44" s="332"/>
      <c r="P44" s="332"/>
      <c r="Q44" s="332"/>
      <c r="R44" s="332"/>
      <c r="S44" s="332"/>
      <c r="T44" s="332"/>
      <c r="U44" s="332"/>
      <c r="V44" s="332"/>
      <c r="W44" s="332"/>
      <c r="X44" s="332"/>
      <c r="Y44" s="332"/>
      <c r="Z44" s="332"/>
      <c r="AA44" s="332"/>
      <c r="AB44" s="332"/>
      <c r="AC44" s="332"/>
      <c r="AD44" s="332"/>
      <c r="AE44" s="332"/>
      <c r="AF44" s="332"/>
      <c r="AG44" s="332"/>
      <c r="AH44" s="332"/>
      <c r="AI44" s="332"/>
      <c r="AJ44" s="332"/>
      <c r="AK44" s="332"/>
      <c r="AL44" s="332"/>
      <c r="AM44" s="332"/>
      <c r="AN44" s="332"/>
      <c r="AO44" s="332"/>
      <c r="AP44" s="332"/>
      <c r="AQ44" s="332"/>
      <c r="AR44" s="332"/>
      <c r="AS44" s="332"/>
      <c r="AT44" s="332"/>
      <c r="AU44" s="332"/>
      <c r="AV44" s="332"/>
      <c r="AW44" s="332"/>
      <c r="AX44" s="332"/>
      <c r="AY44" s="332"/>
      <c r="AZ44" s="332"/>
      <c r="BA44" s="332"/>
      <c r="BB44" s="332"/>
      <c r="BC44" s="332"/>
      <c r="BD44" s="332"/>
      <c r="BE44" s="332"/>
      <c r="BF44" s="332"/>
      <c r="BG44" s="332"/>
      <c r="BH44" s="33"/>
      <c r="BI44" s="68" t="s">
        <v>62</v>
      </c>
      <c r="BJ44" s="69"/>
      <c r="BK44" s="69"/>
      <c r="BL44" s="69"/>
      <c r="BM44" s="69"/>
      <c r="BN44" s="69"/>
      <c r="BO44" s="69"/>
      <c r="BP44" s="69"/>
      <c r="BQ44" s="69"/>
      <c r="BR44" s="69"/>
      <c r="BS44" s="70"/>
      <c r="BT44" s="68"/>
      <c r="BU44" s="69"/>
      <c r="BV44" s="69"/>
      <c r="BW44" s="69"/>
      <c r="BX44" s="69"/>
      <c r="BY44" s="69"/>
      <c r="BZ44" s="69"/>
      <c r="CA44" s="69"/>
      <c r="CB44" s="69"/>
      <c r="CC44" s="70"/>
      <c r="CD44" s="68">
        <v>49</v>
      </c>
      <c r="CE44" s="69"/>
      <c r="CF44" s="69"/>
      <c r="CG44" s="69"/>
      <c r="CH44" s="69"/>
      <c r="CI44" s="69"/>
      <c r="CJ44" s="69"/>
      <c r="CK44" s="69"/>
      <c r="CL44" s="69"/>
      <c r="CM44" s="70"/>
      <c r="CN44" s="333"/>
      <c r="CO44" s="334"/>
      <c r="CP44" s="334"/>
      <c r="CQ44" s="334"/>
      <c r="CR44" s="334"/>
      <c r="CS44" s="334"/>
      <c r="CT44" s="334"/>
      <c r="CU44" s="334"/>
      <c r="CV44" s="334"/>
      <c r="CW44" s="334"/>
      <c r="CX44" s="334"/>
      <c r="CY44" s="334"/>
      <c r="CZ44" s="334"/>
      <c r="DA44" s="334"/>
      <c r="DB44" s="334"/>
      <c r="DC44" s="334"/>
      <c r="DD44" s="335"/>
    </row>
    <row r="45" spans="1:108" s="6" customFormat="1" ht="111.75" customHeight="1">
      <c r="A45" s="54" t="s">
        <v>121</v>
      </c>
      <c r="B45" s="55"/>
      <c r="C45" s="55"/>
      <c r="D45" s="55"/>
      <c r="E45" s="55"/>
      <c r="F45" s="55"/>
      <c r="G45" s="55"/>
      <c r="H45" s="55"/>
      <c r="I45" s="56"/>
      <c r="J45" s="5"/>
      <c r="K45" s="57" t="s">
        <v>64</v>
      </c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7"/>
      <c r="BI45" s="41" t="s">
        <v>6</v>
      </c>
      <c r="BJ45" s="42"/>
      <c r="BK45" s="42"/>
      <c r="BL45" s="42"/>
      <c r="BM45" s="42"/>
      <c r="BN45" s="42"/>
      <c r="BO45" s="42"/>
      <c r="BP45" s="42"/>
      <c r="BQ45" s="42"/>
      <c r="BR45" s="42"/>
      <c r="BS45" s="43"/>
      <c r="BT45" s="41"/>
      <c r="BU45" s="42"/>
      <c r="BV45" s="42"/>
      <c r="BW45" s="42"/>
      <c r="BX45" s="42"/>
      <c r="BY45" s="42"/>
      <c r="BZ45" s="42"/>
      <c r="CA45" s="42"/>
      <c r="CB45" s="42"/>
      <c r="CC45" s="43"/>
      <c r="CD45" s="68"/>
      <c r="CE45" s="69"/>
      <c r="CF45" s="69"/>
      <c r="CG45" s="69"/>
      <c r="CH45" s="69"/>
      <c r="CI45" s="69"/>
      <c r="CJ45" s="69"/>
      <c r="CK45" s="69"/>
      <c r="CL45" s="69"/>
      <c r="CM45" s="70"/>
      <c r="CN45" s="63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5"/>
    </row>
    <row r="46" spans="1:108" s="6" customFormat="1" ht="30" customHeight="1">
      <c r="A46" s="54" t="s">
        <v>122</v>
      </c>
      <c r="B46" s="55"/>
      <c r="C46" s="55"/>
      <c r="D46" s="55"/>
      <c r="E46" s="55"/>
      <c r="F46" s="55"/>
      <c r="G46" s="55"/>
      <c r="H46" s="55"/>
      <c r="I46" s="56"/>
      <c r="J46" s="5"/>
      <c r="K46" s="57" t="s">
        <v>123</v>
      </c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7"/>
      <c r="BI46" s="41" t="s">
        <v>6</v>
      </c>
      <c r="BJ46" s="42"/>
      <c r="BK46" s="42"/>
      <c r="BL46" s="42"/>
      <c r="BM46" s="42"/>
      <c r="BN46" s="42"/>
      <c r="BO46" s="42"/>
      <c r="BP46" s="42"/>
      <c r="BQ46" s="42"/>
      <c r="BR46" s="42"/>
      <c r="BS46" s="43"/>
      <c r="BT46" s="41">
        <v>178.68</v>
      </c>
      <c r="BU46" s="42"/>
      <c r="BV46" s="42"/>
      <c r="BW46" s="42"/>
      <c r="BX46" s="42"/>
      <c r="BY46" s="42"/>
      <c r="BZ46" s="42"/>
      <c r="CA46" s="42"/>
      <c r="CB46" s="42"/>
      <c r="CC46" s="43"/>
      <c r="CD46" s="68">
        <v>246.743</v>
      </c>
      <c r="CE46" s="69"/>
      <c r="CF46" s="69"/>
      <c r="CG46" s="69"/>
      <c r="CH46" s="69"/>
      <c r="CI46" s="69"/>
      <c r="CJ46" s="69"/>
      <c r="CK46" s="69"/>
      <c r="CL46" s="69"/>
      <c r="CM46" s="70"/>
      <c r="CN46" s="63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5"/>
    </row>
    <row r="47" spans="1:108" s="6" customFormat="1" ht="45" customHeight="1">
      <c r="A47" s="54" t="s">
        <v>16</v>
      </c>
      <c r="B47" s="55"/>
      <c r="C47" s="55"/>
      <c r="D47" s="55"/>
      <c r="E47" s="55"/>
      <c r="F47" s="55"/>
      <c r="G47" s="55"/>
      <c r="H47" s="55"/>
      <c r="I47" s="56"/>
      <c r="J47" s="5"/>
      <c r="K47" s="57" t="s">
        <v>26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7"/>
      <c r="BI47" s="41" t="s">
        <v>6</v>
      </c>
      <c r="BJ47" s="42"/>
      <c r="BK47" s="42"/>
      <c r="BL47" s="42"/>
      <c r="BM47" s="42"/>
      <c r="BN47" s="42"/>
      <c r="BO47" s="42"/>
      <c r="BP47" s="42"/>
      <c r="BQ47" s="42"/>
      <c r="BR47" s="42"/>
      <c r="BS47" s="43"/>
      <c r="BT47" s="41"/>
      <c r="BU47" s="42"/>
      <c r="BV47" s="42"/>
      <c r="BW47" s="42"/>
      <c r="BX47" s="42"/>
      <c r="BY47" s="42"/>
      <c r="BZ47" s="42"/>
      <c r="CA47" s="42"/>
      <c r="CB47" s="42"/>
      <c r="CC47" s="43"/>
      <c r="CD47" s="68"/>
      <c r="CE47" s="69"/>
      <c r="CF47" s="69"/>
      <c r="CG47" s="69"/>
      <c r="CH47" s="69"/>
      <c r="CI47" s="69"/>
      <c r="CJ47" s="69"/>
      <c r="CK47" s="69"/>
      <c r="CL47" s="69"/>
      <c r="CM47" s="70"/>
      <c r="CN47" s="63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5"/>
    </row>
    <row r="48" spans="1:108" s="6" customFormat="1" ht="30" customHeight="1">
      <c r="A48" s="54" t="s">
        <v>17</v>
      </c>
      <c r="B48" s="55"/>
      <c r="C48" s="55"/>
      <c r="D48" s="55"/>
      <c r="E48" s="55"/>
      <c r="F48" s="55"/>
      <c r="G48" s="55"/>
      <c r="H48" s="55"/>
      <c r="I48" s="56"/>
      <c r="J48" s="5"/>
      <c r="K48" s="57" t="s">
        <v>65</v>
      </c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7"/>
      <c r="BI48" s="41" t="s">
        <v>6</v>
      </c>
      <c r="BJ48" s="42"/>
      <c r="BK48" s="42"/>
      <c r="BL48" s="42"/>
      <c r="BM48" s="42"/>
      <c r="BN48" s="42"/>
      <c r="BO48" s="42"/>
      <c r="BP48" s="42"/>
      <c r="BQ48" s="42"/>
      <c r="BR48" s="42"/>
      <c r="BS48" s="43"/>
      <c r="BT48" s="41">
        <f>BT22+BT26+BT28</f>
        <v>11961.36</v>
      </c>
      <c r="BU48" s="42"/>
      <c r="BV48" s="42"/>
      <c r="BW48" s="42"/>
      <c r="BX48" s="42"/>
      <c r="BY48" s="42"/>
      <c r="BZ48" s="42"/>
      <c r="CA48" s="42"/>
      <c r="CB48" s="42"/>
      <c r="CC48" s="43"/>
      <c r="CD48" s="41">
        <f>CD22+CD26+CD28</f>
        <v>11077.205</v>
      </c>
      <c r="CE48" s="42"/>
      <c r="CF48" s="42"/>
      <c r="CG48" s="42"/>
      <c r="CH48" s="42"/>
      <c r="CI48" s="42"/>
      <c r="CJ48" s="42"/>
      <c r="CK48" s="42"/>
      <c r="CL48" s="42"/>
      <c r="CM48" s="43"/>
      <c r="CN48" s="63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5"/>
    </row>
    <row r="49" spans="1:108" s="6" customFormat="1" ht="45" customHeight="1">
      <c r="A49" s="54" t="s">
        <v>18</v>
      </c>
      <c r="B49" s="55"/>
      <c r="C49" s="55"/>
      <c r="D49" s="55"/>
      <c r="E49" s="55"/>
      <c r="F49" s="55"/>
      <c r="G49" s="55"/>
      <c r="H49" s="55"/>
      <c r="I49" s="56"/>
      <c r="J49" s="5"/>
      <c r="K49" s="57" t="s">
        <v>66</v>
      </c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7"/>
      <c r="BI49" s="41" t="s">
        <v>6</v>
      </c>
      <c r="BJ49" s="42"/>
      <c r="BK49" s="42"/>
      <c r="BL49" s="42"/>
      <c r="BM49" s="42"/>
      <c r="BN49" s="42"/>
      <c r="BO49" s="42"/>
      <c r="BP49" s="42"/>
      <c r="BQ49" s="42"/>
      <c r="BR49" s="42"/>
      <c r="BS49" s="43"/>
      <c r="BT49" s="41">
        <v>12495.6</v>
      </c>
      <c r="BU49" s="42"/>
      <c r="BV49" s="42"/>
      <c r="BW49" s="42"/>
      <c r="BX49" s="42"/>
      <c r="BY49" s="42"/>
      <c r="BZ49" s="42"/>
      <c r="CA49" s="42"/>
      <c r="CB49" s="42"/>
      <c r="CC49" s="43"/>
      <c r="CD49" s="41">
        <v>14710.1</v>
      </c>
      <c r="CE49" s="42"/>
      <c r="CF49" s="42"/>
      <c r="CG49" s="42"/>
      <c r="CH49" s="42"/>
      <c r="CI49" s="42"/>
      <c r="CJ49" s="42"/>
      <c r="CK49" s="42"/>
      <c r="CL49" s="42"/>
      <c r="CM49" s="43"/>
      <c r="CN49" s="63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5"/>
    </row>
    <row r="50" spans="1:108" s="6" customFormat="1" ht="30" customHeight="1">
      <c r="A50" s="54" t="s">
        <v>8</v>
      </c>
      <c r="B50" s="55"/>
      <c r="C50" s="55"/>
      <c r="D50" s="55"/>
      <c r="E50" s="55"/>
      <c r="F50" s="55"/>
      <c r="G50" s="55"/>
      <c r="H50" s="55"/>
      <c r="I50" s="56"/>
      <c r="J50" s="5"/>
      <c r="K50" s="57" t="s">
        <v>124</v>
      </c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7"/>
      <c r="BI50" s="41" t="s">
        <v>67</v>
      </c>
      <c r="BJ50" s="42"/>
      <c r="BK50" s="42"/>
      <c r="BL50" s="42"/>
      <c r="BM50" s="42"/>
      <c r="BN50" s="42"/>
      <c r="BO50" s="42"/>
      <c r="BP50" s="42"/>
      <c r="BQ50" s="42"/>
      <c r="BR50" s="42"/>
      <c r="BS50" s="43"/>
      <c r="BT50" s="41">
        <v>1.48</v>
      </c>
      <c r="BU50" s="42"/>
      <c r="BV50" s="42"/>
      <c r="BW50" s="42"/>
      <c r="BX50" s="42"/>
      <c r="BY50" s="42"/>
      <c r="BZ50" s="42"/>
      <c r="CA50" s="42"/>
      <c r="CB50" s="42"/>
      <c r="CC50" s="43"/>
      <c r="CD50" s="41"/>
      <c r="CE50" s="42"/>
      <c r="CF50" s="42"/>
      <c r="CG50" s="42"/>
      <c r="CH50" s="42"/>
      <c r="CI50" s="42"/>
      <c r="CJ50" s="42"/>
      <c r="CK50" s="42"/>
      <c r="CL50" s="42"/>
      <c r="CM50" s="43"/>
      <c r="CN50" s="63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5"/>
    </row>
    <row r="51" spans="1:108" s="6" customFormat="1" ht="69" customHeight="1">
      <c r="A51" s="54" t="s">
        <v>48</v>
      </c>
      <c r="B51" s="55"/>
      <c r="C51" s="55"/>
      <c r="D51" s="55"/>
      <c r="E51" s="55"/>
      <c r="F51" s="55"/>
      <c r="G51" s="55"/>
      <c r="H51" s="55"/>
      <c r="I51" s="56"/>
      <c r="J51" s="5"/>
      <c r="K51" s="57" t="s">
        <v>125</v>
      </c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7"/>
      <c r="BI51" s="68" t="s">
        <v>6</v>
      </c>
      <c r="BJ51" s="69"/>
      <c r="BK51" s="69"/>
      <c r="BL51" s="69"/>
      <c r="BM51" s="69"/>
      <c r="BN51" s="69"/>
      <c r="BO51" s="69"/>
      <c r="BP51" s="69"/>
      <c r="BQ51" s="69"/>
      <c r="BR51" s="69"/>
      <c r="BS51" s="70"/>
      <c r="BT51" s="41">
        <v>2.072</v>
      </c>
      <c r="BU51" s="42"/>
      <c r="BV51" s="42"/>
      <c r="BW51" s="42"/>
      <c r="BX51" s="42"/>
      <c r="BY51" s="42"/>
      <c r="BZ51" s="42"/>
      <c r="CA51" s="42"/>
      <c r="CB51" s="42"/>
      <c r="CC51" s="43"/>
      <c r="CD51" s="41">
        <v>2.239</v>
      </c>
      <c r="CE51" s="42"/>
      <c r="CF51" s="42"/>
      <c r="CG51" s="42"/>
      <c r="CH51" s="42"/>
      <c r="CI51" s="42"/>
      <c r="CJ51" s="42"/>
      <c r="CK51" s="42"/>
      <c r="CL51" s="42"/>
      <c r="CM51" s="43"/>
      <c r="CN51" s="63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5"/>
    </row>
    <row r="52" spans="1:108" s="6" customFormat="1" ht="57" customHeight="1">
      <c r="A52" s="54" t="s">
        <v>27</v>
      </c>
      <c r="B52" s="55"/>
      <c r="C52" s="55"/>
      <c r="D52" s="55"/>
      <c r="E52" s="55"/>
      <c r="F52" s="55"/>
      <c r="G52" s="55"/>
      <c r="H52" s="55"/>
      <c r="I52" s="56"/>
      <c r="J52" s="5"/>
      <c r="K52" s="57" t="s">
        <v>69</v>
      </c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7"/>
      <c r="BI52" s="41" t="s">
        <v>39</v>
      </c>
      <c r="BJ52" s="42"/>
      <c r="BK52" s="42"/>
      <c r="BL52" s="42"/>
      <c r="BM52" s="42"/>
      <c r="BN52" s="42"/>
      <c r="BO52" s="42"/>
      <c r="BP52" s="42"/>
      <c r="BQ52" s="42"/>
      <c r="BR52" s="42"/>
      <c r="BS52" s="43"/>
      <c r="BT52" s="41" t="s">
        <v>39</v>
      </c>
      <c r="BU52" s="42"/>
      <c r="BV52" s="42"/>
      <c r="BW52" s="42"/>
      <c r="BX52" s="42"/>
      <c r="BY52" s="42"/>
      <c r="BZ52" s="42"/>
      <c r="CA52" s="42"/>
      <c r="CB52" s="42"/>
      <c r="CC52" s="43"/>
      <c r="CD52" s="41" t="s">
        <v>39</v>
      </c>
      <c r="CE52" s="42"/>
      <c r="CF52" s="42"/>
      <c r="CG52" s="42"/>
      <c r="CH52" s="42"/>
      <c r="CI52" s="42"/>
      <c r="CJ52" s="42"/>
      <c r="CK52" s="42"/>
      <c r="CL52" s="42"/>
      <c r="CM52" s="43"/>
      <c r="CN52" s="44" t="s">
        <v>39</v>
      </c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6"/>
    </row>
    <row r="53" spans="1:108" s="6" customFormat="1" ht="30" customHeight="1">
      <c r="A53" s="54" t="s">
        <v>7</v>
      </c>
      <c r="B53" s="55"/>
      <c r="C53" s="55"/>
      <c r="D53" s="55"/>
      <c r="E53" s="55"/>
      <c r="F53" s="55"/>
      <c r="G53" s="55"/>
      <c r="H53" s="55"/>
      <c r="I53" s="56"/>
      <c r="J53" s="5"/>
      <c r="K53" s="57" t="s">
        <v>70</v>
      </c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7"/>
      <c r="BI53" s="41" t="s">
        <v>71</v>
      </c>
      <c r="BJ53" s="42"/>
      <c r="BK53" s="42"/>
      <c r="BL53" s="42"/>
      <c r="BM53" s="42"/>
      <c r="BN53" s="42"/>
      <c r="BO53" s="42"/>
      <c r="BP53" s="42"/>
      <c r="BQ53" s="42"/>
      <c r="BR53" s="42"/>
      <c r="BS53" s="43"/>
      <c r="BT53" s="41"/>
      <c r="BU53" s="42"/>
      <c r="BV53" s="42"/>
      <c r="BW53" s="42"/>
      <c r="BX53" s="42"/>
      <c r="BY53" s="42"/>
      <c r="BZ53" s="42"/>
      <c r="CA53" s="42"/>
      <c r="CB53" s="42"/>
      <c r="CC53" s="43"/>
      <c r="CD53" s="41">
        <v>7599</v>
      </c>
      <c r="CE53" s="42"/>
      <c r="CF53" s="42"/>
      <c r="CG53" s="42"/>
      <c r="CH53" s="42"/>
      <c r="CI53" s="42"/>
      <c r="CJ53" s="42"/>
      <c r="CK53" s="42"/>
      <c r="CL53" s="42"/>
      <c r="CM53" s="43"/>
      <c r="CN53" s="63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5"/>
    </row>
    <row r="54" spans="1:108" s="6" customFormat="1" ht="15" customHeight="1">
      <c r="A54" s="54" t="s">
        <v>72</v>
      </c>
      <c r="B54" s="55"/>
      <c r="C54" s="55"/>
      <c r="D54" s="55"/>
      <c r="E54" s="55"/>
      <c r="F54" s="55"/>
      <c r="G54" s="55"/>
      <c r="H54" s="55"/>
      <c r="I54" s="56"/>
      <c r="J54" s="5"/>
      <c r="K54" s="57" t="s">
        <v>73</v>
      </c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7"/>
      <c r="BI54" s="41" t="s">
        <v>74</v>
      </c>
      <c r="BJ54" s="42"/>
      <c r="BK54" s="42"/>
      <c r="BL54" s="42"/>
      <c r="BM54" s="42"/>
      <c r="BN54" s="42"/>
      <c r="BO54" s="42"/>
      <c r="BP54" s="42"/>
      <c r="BQ54" s="42"/>
      <c r="BR54" s="42"/>
      <c r="BS54" s="43"/>
      <c r="BT54" s="41">
        <f>BT55</f>
        <v>54.129</v>
      </c>
      <c r="BU54" s="42"/>
      <c r="BV54" s="42"/>
      <c r="BW54" s="42"/>
      <c r="BX54" s="42"/>
      <c r="BY54" s="42"/>
      <c r="BZ54" s="42"/>
      <c r="CA54" s="42"/>
      <c r="CB54" s="42"/>
      <c r="CC54" s="43"/>
      <c r="CD54" s="41">
        <f>CD55</f>
        <v>54.129</v>
      </c>
      <c r="CE54" s="42"/>
      <c r="CF54" s="42"/>
      <c r="CG54" s="42"/>
      <c r="CH54" s="42"/>
      <c r="CI54" s="42"/>
      <c r="CJ54" s="42"/>
      <c r="CK54" s="42"/>
      <c r="CL54" s="42"/>
      <c r="CM54" s="43"/>
      <c r="CN54" s="63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5"/>
    </row>
    <row r="55" spans="1:108" s="6" customFormat="1" ht="30" customHeight="1">
      <c r="A55" s="54" t="s">
        <v>75</v>
      </c>
      <c r="B55" s="55"/>
      <c r="C55" s="55"/>
      <c r="D55" s="55"/>
      <c r="E55" s="55"/>
      <c r="F55" s="55"/>
      <c r="G55" s="55"/>
      <c r="H55" s="55"/>
      <c r="I55" s="56"/>
      <c r="J55" s="5"/>
      <c r="K55" s="57" t="s">
        <v>76</v>
      </c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7"/>
      <c r="BI55" s="41" t="s">
        <v>74</v>
      </c>
      <c r="BJ55" s="42"/>
      <c r="BK55" s="42"/>
      <c r="BL55" s="42"/>
      <c r="BM55" s="42"/>
      <c r="BN55" s="42"/>
      <c r="BO55" s="42"/>
      <c r="BP55" s="42"/>
      <c r="BQ55" s="42"/>
      <c r="BR55" s="42"/>
      <c r="BS55" s="43"/>
      <c r="BT55" s="41">
        <f>BT58</f>
        <v>54.129</v>
      </c>
      <c r="BU55" s="42"/>
      <c r="BV55" s="42"/>
      <c r="BW55" s="42"/>
      <c r="BX55" s="42"/>
      <c r="BY55" s="42"/>
      <c r="BZ55" s="42"/>
      <c r="CA55" s="42"/>
      <c r="CB55" s="42"/>
      <c r="CC55" s="43"/>
      <c r="CD55" s="41">
        <f>CD58</f>
        <v>54.129</v>
      </c>
      <c r="CE55" s="42"/>
      <c r="CF55" s="42"/>
      <c r="CG55" s="42"/>
      <c r="CH55" s="42"/>
      <c r="CI55" s="42"/>
      <c r="CJ55" s="42"/>
      <c r="CK55" s="42"/>
      <c r="CL55" s="42"/>
      <c r="CM55" s="43"/>
      <c r="CN55" s="63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5"/>
    </row>
    <row r="56" spans="1:108" s="6" customFormat="1" ht="22.5" customHeight="1">
      <c r="A56" s="54"/>
      <c r="B56" s="55"/>
      <c r="C56" s="55"/>
      <c r="D56" s="55"/>
      <c r="E56" s="55"/>
      <c r="F56" s="55"/>
      <c r="G56" s="55"/>
      <c r="H56" s="55"/>
      <c r="I56" s="56"/>
      <c r="J56" s="336" t="s">
        <v>241</v>
      </c>
      <c r="K56" s="337"/>
      <c r="L56" s="337"/>
      <c r="M56" s="337"/>
      <c r="N56" s="337"/>
      <c r="O56" s="337"/>
      <c r="P56" s="337"/>
      <c r="Q56" s="337"/>
      <c r="R56" s="337"/>
      <c r="S56" s="337"/>
      <c r="T56" s="337"/>
      <c r="U56" s="337"/>
      <c r="V56" s="337"/>
      <c r="W56" s="337"/>
      <c r="X56" s="337"/>
      <c r="Y56" s="337"/>
      <c r="Z56" s="337"/>
      <c r="AA56" s="337"/>
      <c r="AB56" s="337"/>
      <c r="AC56" s="337"/>
      <c r="AD56" s="337"/>
      <c r="AE56" s="337"/>
      <c r="AF56" s="337"/>
      <c r="AG56" s="337"/>
      <c r="AH56" s="337"/>
      <c r="AI56" s="337"/>
      <c r="AJ56" s="337"/>
      <c r="AK56" s="337"/>
      <c r="AL56" s="337"/>
      <c r="AM56" s="337"/>
      <c r="AN56" s="337"/>
      <c r="AO56" s="337"/>
      <c r="AP56" s="337"/>
      <c r="AQ56" s="337"/>
      <c r="AR56" s="337"/>
      <c r="AS56" s="337"/>
      <c r="AT56" s="337"/>
      <c r="AU56" s="337"/>
      <c r="AV56" s="337"/>
      <c r="AW56" s="337"/>
      <c r="AX56" s="337"/>
      <c r="AY56" s="337"/>
      <c r="AZ56" s="337"/>
      <c r="BA56" s="337"/>
      <c r="BB56" s="337"/>
      <c r="BC56" s="337"/>
      <c r="BD56" s="337"/>
      <c r="BE56" s="337"/>
      <c r="BF56" s="337"/>
      <c r="BG56" s="337"/>
      <c r="BH56" s="338"/>
      <c r="BI56" s="41"/>
      <c r="BJ56" s="42"/>
      <c r="BK56" s="42"/>
      <c r="BL56" s="42"/>
      <c r="BM56" s="42"/>
      <c r="BN56" s="42"/>
      <c r="BO56" s="42"/>
      <c r="BP56" s="42"/>
      <c r="BQ56" s="42"/>
      <c r="BR56" s="42"/>
      <c r="BS56" s="43"/>
      <c r="BT56" s="41"/>
      <c r="BU56" s="42"/>
      <c r="BV56" s="42"/>
      <c r="BW56" s="42"/>
      <c r="BX56" s="42"/>
      <c r="BY56" s="42"/>
      <c r="BZ56" s="42"/>
      <c r="CA56" s="42"/>
      <c r="CB56" s="42"/>
      <c r="CC56" s="43"/>
      <c r="CD56" s="41"/>
      <c r="CE56" s="42"/>
      <c r="CF56" s="42"/>
      <c r="CG56" s="42"/>
      <c r="CH56" s="42"/>
      <c r="CI56" s="42"/>
      <c r="CJ56" s="42"/>
      <c r="CK56" s="42"/>
      <c r="CL56" s="42"/>
      <c r="CM56" s="43"/>
      <c r="CN56" s="44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6"/>
    </row>
    <row r="57" spans="1:108" s="6" customFormat="1" ht="18.75" customHeight="1">
      <c r="A57" s="54"/>
      <c r="B57" s="55"/>
      <c r="C57" s="55"/>
      <c r="D57" s="55"/>
      <c r="E57" s="55"/>
      <c r="F57" s="55"/>
      <c r="G57" s="55"/>
      <c r="H57" s="55"/>
      <c r="I57" s="56"/>
      <c r="J57" s="336" t="s">
        <v>272</v>
      </c>
      <c r="K57" s="337"/>
      <c r="L57" s="337"/>
      <c r="M57" s="337"/>
      <c r="N57" s="337"/>
      <c r="O57" s="337"/>
      <c r="P57" s="337"/>
      <c r="Q57" s="337"/>
      <c r="R57" s="337"/>
      <c r="S57" s="337"/>
      <c r="T57" s="337"/>
      <c r="U57" s="337"/>
      <c r="V57" s="337"/>
      <c r="W57" s="337"/>
      <c r="X57" s="337"/>
      <c r="Y57" s="337"/>
      <c r="Z57" s="337"/>
      <c r="AA57" s="337"/>
      <c r="AB57" s="337"/>
      <c r="AC57" s="337"/>
      <c r="AD57" s="337"/>
      <c r="AE57" s="337"/>
      <c r="AF57" s="337"/>
      <c r="AG57" s="337"/>
      <c r="AH57" s="337"/>
      <c r="AI57" s="337"/>
      <c r="AJ57" s="337"/>
      <c r="AK57" s="337"/>
      <c r="AL57" s="337"/>
      <c r="AM57" s="337"/>
      <c r="AN57" s="337"/>
      <c r="AO57" s="337"/>
      <c r="AP57" s="337"/>
      <c r="AQ57" s="337"/>
      <c r="AR57" s="337"/>
      <c r="AS57" s="337"/>
      <c r="AT57" s="337"/>
      <c r="AU57" s="337"/>
      <c r="AV57" s="337"/>
      <c r="AW57" s="337"/>
      <c r="AX57" s="337"/>
      <c r="AY57" s="337"/>
      <c r="AZ57" s="337"/>
      <c r="BA57" s="337"/>
      <c r="BB57" s="337"/>
      <c r="BC57" s="337"/>
      <c r="BD57" s="337"/>
      <c r="BE57" s="337"/>
      <c r="BF57" s="337"/>
      <c r="BG57" s="337"/>
      <c r="BH57" s="338"/>
      <c r="BI57" s="41"/>
      <c r="BJ57" s="42"/>
      <c r="BK57" s="42"/>
      <c r="BL57" s="42"/>
      <c r="BM57" s="42"/>
      <c r="BN57" s="42"/>
      <c r="BO57" s="42"/>
      <c r="BP57" s="42"/>
      <c r="BQ57" s="42"/>
      <c r="BR57" s="42"/>
      <c r="BS57" s="43"/>
      <c r="BT57" s="41"/>
      <c r="BU57" s="42"/>
      <c r="BV57" s="42"/>
      <c r="BW57" s="42"/>
      <c r="BX57" s="42"/>
      <c r="BY57" s="42"/>
      <c r="BZ57" s="42"/>
      <c r="CA57" s="42"/>
      <c r="CB57" s="42"/>
      <c r="CC57" s="43"/>
      <c r="CD57" s="41"/>
      <c r="CE57" s="42"/>
      <c r="CF57" s="42"/>
      <c r="CG57" s="42"/>
      <c r="CH57" s="42"/>
      <c r="CI57" s="42"/>
      <c r="CJ57" s="42"/>
      <c r="CK57" s="42"/>
      <c r="CL57" s="42"/>
      <c r="CM57" s="43"/>
      <c r="CN57" s="44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6"/>
    </row>
    <row r="58" spans="1:108" s="6" customFormat="1" ht="16.5" customHeight="1">
      <c r="A58" s="54"/>
      <c r="B58" s="55"/>
      <c r="C58" s="55"/>
      <c r="D58" s="55"/>
      <c r="E58" s="55"/>
      <c r="F58" s="55"/>
      <c r="G58" s="55"/>
      <c r="H58" s="55"/>
      <c r="I58" s="56"/>
      <c r="J58" s="336" t="s">
        <v>273</v>
      </c>
      <c r="K58" s="337"/>
      <c r="L58" s="337"/>
      <c r="M58" s="337"/>
      <c r="N58" s="337"/>
      <c r="O58" s="337"/>
      <c r="P58" s="337"/>
      <c r="Q58" s="337"/>
      <c r="R58" s="337"/>
      <c r="S58" s="337"/>
      <c r="T58" s="337"/>
      <c r="U58" s="337"/>
      <c r="V58" s="337"/>
      <c r="W58" s="337"/>
      <c r="X58" s="337"/>
      <c r="Y58" s="337"/>
      <c r="Z58" s="337"/>
      <c r="AA58" s="337"/>
      <c r="AB58" s="337"/>
      <c r="AC58" s="337"/>
      <c r="AD58" s="337"/>
      <c r="AE58" s="337"/>
      <c r="AF58" s="337"/>
      <c r="AG58" s="337"/>
      <c r="AH58" s="337"/>
      <c r="AI58" s="337"/>
      <c r="AJ58" s="337"/>
      <c r="AK58" s="337"/>
      <c r="AL58" s="337"/>
      <c r="AM58" s="337"/>
      <c r="AN58" s="337"/>
      <c r="AO58" s="337"/>
      <c r="AP58" s="337"/>
      <c r="AQ58" s="337"/>
      <c r="AR58" s="337"/>
      <c r="AS58" s="337"/>
      <c r="AT58" s="337"/>
      <c r="AU58" s="337"/>
      <c r="AV58" s="337"/>
      <c r="AW58" s="337"/>
      <c r="AX58" s="337"/>
      <c r="AY58" s="337"/>
      <c r="AZ58" s="337"/>
      <c r="BA58" s="337"/>
      <c r="BB58" s="337"/>
      <c r="BC58" s="337"/>
      <c r="BD58" s="337"/>
      <c r="BE58" s="337"/>
      <c r="BF58" s="337"/>
      <c r="BG58" s="337"/>
      <c r="BH58" s="338"/>
      <c r="BI58" s="41"/>
      <c r="BJ58" s="42"/>
      <c r="BK58" s="42"/>
      <c r="BL58" s="42"/>
      <c r="BM58" s="42"/>
      <c r="BN58" s="42"/>
      <c r="BO58" s="42"/>
      <c r="BP58" s="42"/>
      <c r="BQ58" s="42"/>
      <c r="BR58" s="42"/>
      <c r="BS58" s="43"/>
      <c r="BT58" s="41">
        <v>54.129</v>
      </c>
      <c r="BU58" s="42"/>
      <c r="BV58" s="42"/>
      <c r="BW58" s="42"/>
      <c r="BX58" s="42"/>
      <c r="BY58" s="42"/>
      <c r="BZ58" s="42"/>
      <c r="CA58" s="42"/>
      <c r="CB58" s="42"/>
      <c r="CC58" s="43"/>
      <c r="CD58" s="41">
        <f>BT58</f>
        <v>54.129</v>
      </c>
      <c r="CE58" s="42"/>
      <c r="CF58" s="42"/>
      <c r="CG58" s="42"/>
      <c r="CH58" s="42"/>
      <c r="CI58" s="42"/>
      <c r="CJ58" s="42"/>
      <c r="CK58" s="42"/>
      <c r="CL58" s="42"/>
      <c r="CM58" s="43"/>
      <c r="CN58" s="44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6"/>
    </row>
    <row r="59" spans="1:108" s="6" customFormat="1" ht="17.25" customHeight="1">
      <c r="A59" s="54"/>
      <c r="B59" s="55"/>
      <c r="C59" s="55"/>
      <c r="D59" s="55"/>
      <c r="E59" s="55"/>
      <c r="F59" s="55"/>
      <c r="G59" s="55"/>
      <c r="H59" s="55"/>
      <c r="I59" s="56"/>
      <c r="J59" s="336" t="s">
        <v>244</v>
      </c>
      <c r="K59" s="337"/>
      <c r="L59" s="337"/>
      <c r="M59" s="337"/>
      <c r="N59" s="337"/>
      <c r="O59" s="337"/>
      <c r="P59" s="337"/>
      <c r="Q59" s="337"/>
      <c r="R59" s="337"/>
      <c r="S59" s="337"/>
      <c r="T59" s="337"/>
      <c r="U59" s="337"/>
      <c r="V59" s="337"/>
      <c r="W59" s="337"/>
      <c r="X59" s="337"/>
      <c r="Y59" s="337"/>
      <c r="Z59" s="337"/>
      <c r="AA59" s="337"/>
      <c r="AB59" s="337"/>
      <c r="AC59" s="337"/>
      <c r="AD59" s="337"/>
      <c r="AE59" s="337"/>
      <c r="AF59" s="337"/>
      <c r="AG59" s="337"/>
      <c r="AH59" s="337"/>
      <c r="AI59" s="337"/>
      <c r="AJ59" s="337"/>
      <c r="AK59" s="337"/>
      <c r="AL59" s="337"/>
      <c r="AM59" s="337"/>
      <c r="AN59" s="337"/>
      <c r="AO59" s="337"/>
      <c r="AP59" s="337"/>
      <c r="AQ59" s="337"/>
      <c r="AR59" s="337"/>
      <c r="AS59" s="337"/>
      <c r="AT59" s="337"/>
      <c r="AU59" s="337"/>
      <c r="AV59" s="337"/>
      <c r="AW59" s="337"/>
      <c r="AX59" s="337"/>
      <c r="AY59" s="337"/>
      <c r="AZ59" s="337"/>
      <c r="BA59" s="337"/>
      <c r="BB59" s="337"/>
      <c r="BC59" s="337"/>
      <c r="BD59" s="337"/>
      <c r="BE59" s="337"/>
      <c r="BF59" s="337"/>
      <c r="BG59" s="337"/>
      <c r="BH59" s="338"/>
      <c r="BI59" s="41"/>
      <c r="BJ59" s="42"/>
      <c r="BK59" s="42"/>
      <c r="BL59" s="42"/>
      <c r="BM59" s="42"/>
      <c r="BN59" s="42"/>
      <c r="BO59" s="42"/>
      <c r="BP59" s="42"/>
      <c r="BQ59" s="42"/>
      <c r="BR59" s="42"/>
      <c r="BS59" s="43"/>
      <c r="BT59" s="41"/>
      <c r="BU59" s="42"/>
      <c r="BV59" s="42"/>
      <c r="BW59" s="42"/>
      <c r="BX59" s="42"/>
      <c r="BY59" s="42"/>
      <c r="BZ59" s="42"/>
      <c r="CA59" s="42"/>
      <c r="CB59" s="42"/>
      <c r="CC59" s="43"/>
      <c r="CD59" s="41"/>
      <c r="CE59" s="42"/>
      <c r="CF59" s="42"/>
      <c r="CG59" s="42"/>
      <c r="CH59" s="42"/>
      <c r="CI59" s="42"/>
      <c r="CJ59" s="42"/>
      <c r="CK59" s="42"/>
      <c r="CL59" s="42"/>
      <c r="CM59" s="43"/>
      <c r="CN59" s="44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6"/>
    </row>
    <row r="60" spans="1:108" s="6" customFormat="1" ht="30" customHeight="1">
      <c r="A60" s="54" t="s">
        <v>77</v>
      </c>
      <c r="B60" s="55"/>
      <c r="C60" s="55"/>
      <c r="D60" s="55"/>
      <c r="E60" s="55"/>
      <c r="F60" s="55"/>
      <c r="G60" s="55"/>
      <c r="H60" s="55"/>
      <c r="I60" s="56"/>
      <c r="J60" s="5"/>
      <c r="K60" s="57" t="s">
        <v>78</v>
      </c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7"/>
      <c r="BI60" s="41" t="s">
        <v>79</v>
      </c>
      <c r="BJ60" s="42"/>
      <c r="BK60" s="42"/>
      <c r="BL60" s="42"/>
      <c r="BM60" s="42"/>
      <c r="BN60" s="42"/>
      <c r="BO60" s="42"/>
      <c r="BP60" s="42"/>
      <c r="BQ60" s="42"/>
      <c r="BR60" s="42"/>
      <c r="BS60" s="43"/>
      <c r="BT60" s="41">
        <v>1809.44</v>
      </c>
      <c r="BU60" s="42"/>
      <c r="BV60" s="42"/>
      <c r="BW60" s="42"/>
      <c r="BX60" s="42"/>
      <c r="BY60" s="42"/>
      <c r="BZ60" s="42"/>
      <c r="CA60" s="42"/>
      <c r="CB60" s="42"/>
      <c r="CC60" s="43"/>
      <c r="CD60" s="41">
        <f>CD61</f>
        <v>1800.71</v>
      </c>
      <c r="CE60" s="42"/>
      <c r="CF60" s="42"/>
      <c r="CG60" s="42"/>
      <c r="CH60" s="42"/>
      <c r="CI60" s="42"/>
      <c r="CJ60" s="42"/>
      <c r="CK60" s="42"/>
      <c r="CL60" s="42"/>
      <c r="CM60" s="43"/>
      <c r="CN60" s="63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5"/>
    </row>
    <row r="61" spans="1:108" s="6" customFormat="1" ht="30" customHeight="1">
      <c r="A61" s="54" t="s">
        <v>80</v>
      </c>
      <c r="B61" s="55"/>
      <c r="C61" s="55"/>
      <c r="D61" s="55"/>
      <c r="E61" s="55"/>
      <c r="F61" s="55"/>
      <c r="G61" s="55"/>
      <c r="H61" s="55"/>
      <c r="I61" s="56"/>
      <c r="J61" s="5"/>
      <c r="K61" s="57" t="s">
        <v>81</v>
      </c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7"/>
      <c r="BI61" s="41" t="s">
        <v>79</v>
      </c>
      <c r="BJ61" s="42"/>
      <c r="BK61" s="42"/>
      <c r="BL61" s="42"/>
      <c r="BM61" s="42"/>
      <c r="BN61" s="42"/>
      <c r="BO61" s="42"/>
      <c r="BP61" s="42"/>
      <c r="BQ61" s="42"/>
      <c r="BR61" s="42"/>
      <c r="BS61" s="43"/>
      <c r="BT61" s="41">
        <f>BT64+BT65</f>
        <v>1809.44</v>
      </c>
      <c r="BU61" s="42"/>
      <c r="BV61" s="42"/>
      <c r="BW61" s="42"/>
      <c r="BX61" s="42"/>
      <c r="BY61" s="42"/>
      <c r="BZ61" s="42"/>
      <c r="CA61" s="42"/>
      <c r="CB61" s="42"/>
      <c r="CC61" s="43"/>
      <c r="CD61" s="41">
        <f>CD64+CD65</f>
        <v>1800.71</v>
      </c>
      <c r="CE61" s="42"/>
      <c r="CF61" s="42"/>
      <c r="CG61" s="42"/>
      <c r="CH61" s="42"/>
      <c r="CI61" s="42"/>
      <c r="CJ61" s="42"/>
      <c r="CK61" s="42"/>
      <c r="CL61" s="42"/>
      <c r="CM61" s="43"/>
      <c r="CN61" s="63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5"/>
    </row>
    <row r="62" spans="1:108" s="6" customFormat="1" ht="16.5" customHeight="1">
      <c r="A62" s="54"/>
      <c r="B62" s="55"/>
      <c r="C62" s="55"/>
      <c r="D62" s="55"/>
      <c r="E62" s="55"/>
      <c r="F62" s="55"/>
      <c r="G62" s="55"/>
      <c r="H62" s="55"/>
      <c r="I62" s="56"/>
      <c r="J62" s="336" t="s">
        <v>241</v>
      </c>
      <c r="K62" s="337"/>
      <c r="L62" s="337"/>
      <c r="M62" s="337"/>
      <c r="N62" s="337"/>
      <c r="O62" s="337"/>
      <c r="P62" s="337"/>
      <c r="Q62" s="337"/>
      <c r="R62" s="337"/>
      <c r="S62" s="337"/>
      <c r="T62" s="337"/>
      <c r="U62" s="337"/>
      <c r="V62" s="337"/>
      <c r="W62" s="337"/>
      <c r="X62" s="337"/>
      <c r="Y62" s="337"/>
      <c r="Z62" s="337"/>
      <c r="AA62" s="337"/>
      <c r="AB62" s="337"/>
      <c r="AC62" s="337"/>
      <c r="AD62" s="337"/>
      <c r="AE62" s="337"/>
      <c r="AF62" s="337"/>
      <c r="AG62" s="337"/>
      <c r="AH62" s="337"/>
      <c r="AI62" s="337"/>
      <c r="AJ62" s="337"/>
      <c r="AK62" s="337"/>
      <c r="AL62" s="337"/>
      <c r="AM62" s="337"/>
      <c r="AN62" s="337"/>
      <c r="AO62" s="337"/>
      <c r="AP62" s="337"/>
      <c r="AQ62" s="337"/>
      <c r="AR62" s="337"/>
      <c r="AS62" s="337"/>
      <c r="AT62" s="337"/>
      <c r="AU62" s="337"/>
      <c r="AV62" s="337"/>
      <c r="AW62" s="337"/>
      <c r="AX62" s="337"/>
      <c r="AY62" s="337"/>
      <c r="AZ62" s="337"/>
      <c r="BA62" s="337"/>
      <c r="BB62" s="337"/>
      <c r="BC62" s="337"/>
      <c r="BD62" s="337"/>
      <c r="BE62" s="337"/>
      <c r="BF62" s="337"/>
      <c r="BG62" s="337"/>
      <c r="BH62" s="338"/>
      <c r="BI62" s="41" t="s">
        <v>79</v>
      </c>
      <c r="BJ62" s="42"/>
      <c r="BK62" s="42"/>
      <c r="BL62" s="42"/>
      <c r="BM62" s="42"/>
      <c r="BN62" s="42"/>
      <c r="BO62" s="42"/>
      <c r="BP62" s="42"/>
      <c r="BQ62" s="42"/>
      <c r="BR62" s="42"/>
      <c r="BS62" s="43"/>
      <c r="BT62" s="41"/>
      <c r="BU62" s="42"/>
      <c r="BV62" s="42"/>
      <c r="BW62" s="42"/>
      <c r="BX62" s="42"/>
      <c r="BY62" s="42"/>
      <c r="BZ62" s="42"/>
      <c r="CA62" s="42"/>
      <c r="CB62" s="42"/>
      <c r="CC62" s="43"/>
      <c r="CD62" s="41"/>
      <c r="CE62" s="42"/>
      <c r="CF62" s="42"/>
      <c r="CG62" s="42"/>
      <c r="CH62" s="42"/>
      <c r="CI62" s="42"/>
      <c r="CJ62" s="42"/>
      <c r="CK62" s="42"/>
      <c r="CL62" s="42"/>
      <c r="CM62" s="43"/>
      <c r="CN62" s="44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6"/>
    </row>
    <row r="63" spans="1:108" s="6" customFormat="1" ht="15" customHeight="1">
      <c r="A63" s="54"/>
      <c r="B63" s="55"/>
      <c r="C63" s="55"/>
      <c r="D63" s="55"/>
      <c r="E63" s="55"/>
      <c r="F63" s="55"/>
      <c r="G63" s="55"/>
      <c r="H63" s="55"/>
      <c r="I63" s="56"/>
      <c r="J63" s="336" t="s">
        <v>272</v>
      </c>
      <c r="K63" s="337"/>
      <c r="L63" s="337"/>
      <c r="M63" s="337"/>
      <c r="N63" s="337"/>
      <c r="O63" s="337"/>
      <c r="P63" s="337"/>
      <c r="Q63" s="337"/>
      <c r="R63" s="337"/>
      <c r="S63" s="337"/>
      <c r="T63" s="337"/>
      <c r="U63" s="337"/>
      <c r="V63" s="337"/>
      <c r="W63" s="337"/>
      <c r="X63" s="337"/>
      <c r="Y63" s="337"/>
      <c r="Z63" s="337"/>
      <c r="AA63" s="337"/>
      <c r="AB63" s="337"/>
      <c r="AC63" s="337"/>
      <c r="AD63" s="337"/>
      <c r="AE63" s="337"/>
      <c r="AF63" s="337"/>
      <c r="AG63" s="337"/>
      <c r="AH63" s="337"/>
      <c r="AI63" s="337"/>
      <c r="AJ63" s="337"/>
      <c r="AK63" s="337"/>
      <c r="AL63" s="337"/>
      <c r="AM63" s="337"/>
      <c r="AN63" s="337"/>
      <c r="AO63" s="337"/>
      <c r="AP63" s="337"/>
      <c r="AQ63" s="337"/>
      <c r="AR63" s="337"/>
      <c r="AS63" s="337"/>
      <c r="AT63" s="337"/>
      <c r="AU63" s="337"/>
      <c r="AV63" s="337"/>
      <c r="AW63" s="337"/>
      <c r="AX63" s="337"/>
      <c r="AY63" s="337"/>
      <c r="AZ63" s="337"/>
      <c r="BA63" s="337"/>
      <c r="BB63" s="337"/>
      <c r="BC63" s="337"/>
      <c r="BD63" s="337"/>
      <c r="BE63" s="337"/>
      <c r="BF63" s="337"/>
      <c r="BG63" s="337"/>
      <c r="BH63" s="338"/>
      <c r="BI63" s="41" t="s">
        <v>79</v>
      </c>
      <c r="BJ63" s="42"/>
      <c r="BK63" s="42"/>
      <c r="BL63" s="42"/>
      <c r="BM63" s="42"/>
      <c r="BN63" s="42"/>
      <c r="BO63" s="42"/>
      <c r="BP63" s="42"/>
      <c r="BQ63" s="42"/>
      <c r="BR63" s="42"/>
      <c r="BS63" s="43"/>
      <c r="BT63" s="41"/>
      <c r="BU63" s="42"/>
      <c r="BV63" s="42"/>
      <c r="BW63" s="42"/>
      <c r="BX63" s="42"/>
      <c r="BY63" s="42"/>
      <c r="BZ63" s="42"/>
      <c r="CA63" s="42"/>
      <c r="CB63" s="42"/>
      <c r="CC63" s="43"/>
      <c r="CD63" s="41"/>
      <c r="CE63" s="42"/>
      <c r="CF63" s="42"/>
      <c r="CG63" s="42"/>
      <c r="CH63" s="42"/>
      <c r="CI63" s="42"/>
      <c r="CJ63" s="42"/>
      <c r="CK63" s="42"/>
      <c r="CL63" s="42"/>
      <c r="CM63" s="43"/>
      <c r="CN63" s="44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6"/>
    </row>
    <row r="64" spans="1:108" s="6" customFormat="1" ht="18" customHeight="1">
      <c r="A64" s="54"/>
      <c r="B64" s="55"/>
      <c r="C64" s="55"/>
      <c r="D64" s="55"/>
      <c r="E64" s="55"/>
      <c r="F64" s="55"/>
      <c r="G64" s="55"/>
      <c r="H64" s="55"/>
      <c r="I64" s="56"/>
      <c r="J64" s="336" t="s">
        <v>273</v>
      </c>
      <c r="K64" s="337"/>
      <c r="L64" s="337"/>
      <c r="M64" s="337"/>
      <c r="N64" s="337"/>
      <c r="O64" s="337"/>
      <c r="P64" s="337"/>
      <c r="Q64" s="337"/>
      <c r="R64" s="337"/>
      <c r="S64" s="337"/>
      <c r="T64" s="337"/>
      <c r="U64" s="337"/>
      <c r="V64" s="337"/>
      <c r="W64" s="337"/>
      <c r="X64" s="337"/>
      <c r="Y64" s="337"/>
      <c r="Z64" s="337"/>
      <c r="AA64" s="337"/>
      <c r="AB64" s="337"/>
      <c r="AC64" s="337"/>
      <c r="AD64" s="337"/>
      <c r="AE64" s="337"/>
      <c r="AF64" s="337"/>
      <c r="AG64" s="337"/>
      <c r="AH64" s="337"/>
      <c r="AI64" s="337"/>
      <c r="AJ64" s="337"/>
      <c r="AK64" s="337"/>
      <c r="AL64" s="337"/>
      <c r="AM64" s="337"/>
      <c r="AN64" s="337"/>
      <c r="AO64" s="337"/>
      <c r="AP64" s="337"/>
      <c r="AQ64" s="337"/>
      <c r="AR64" s="337"/>
      <c r="AS64" s="337"/>
      <c r="AT64" s="337"/>
      <c r="AU64" s="337"/>
      <c r="AV64" s="337"/>
      <c r="AW64" s="337"/>
      <c r="AX64" s="337"/>
      <c r="AY64" s="337"/>
      <c r="AZ64" s="337"/>
      <c r="BA64" s="337"/>
      <c r="BB64" s="337"/>
      <c r="BC64" s="337"/>
      <c r="BD64" s="337"/>
      <c r="BE64" s="337"/>
      <c r="BF64" s="337"/>
      <c r="BG64" s="337"/>
      <c r="BH64" s="338"/>
      <c r="BI64" s="41" t="s">
        <v>79</v>
      </c>
      <c r="BJ64" s="42"/>
      <c r="BK64" s="42"/>
      <c r="BL64" s="42"/>
      <c r="BM64" s="42"/>
      <c r="BN64" s="42"/>
      <c r="BO64" s="42"/>
      <c r="BP64" s="42"/>
      <c r="BQ64" s="42"/>
      <c r="BR64" s="42"/>
      <c r="BS64" s="43"/>
      <c r="BT64" s="41">
        <v>1015.77</v>
      </c>
      <c r="BU64" s="42"/>
      <c r="BV64" s="42"/>
      <c r="BW64" s="42"/>
      <c r="BX64" s="42"/>
      <c r="BY64" s="42"/>
      <c r="BZ64" s="42"/>
      <c r="CA64" s="42"/>
      <c r="CB64" s="42"/>
      <c r="CC64" s="43"/>
      <c r="CD64" s="41">
        <v>1012.7</v>
      </c>
      <c r="CE64" s="42"/>
      <c r="CF64" s="42"/>
      <c r="CG64" s="42"/>
      <c r="CH64" s="42"/>
      <c r="CI64" s="42"/>
      <c r="CJ64" s="42"/>
      <c r="CK64" s="42"/>
      <c r="CL64" s="42"/>
      <c r="CM64" s="43"/>
      <c r="CN64" s="44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6"/>
    </row>
    <row r="65" spans="1:108" s="6" customFormat="1" ht="17.25" customHeight="1">
      <c r="A65" s="54"/>
      <c r="B65" s="55"/>
      <c r="C65" s="55"/>
      <c r="D65" s="55"/>
      <c r="E65" s="55"/>
      <c r="F65" s="55"/>
      <c r="G65" s="55"/>
      <c r="H65" s="55"/>
      <c r="I65" s="56"/>
      <c r="J65" s="336" t="s">
        <v>244</v>
      </c>
      <c r="K65" s="337"/>
      <c r="L65" s="337"/>
      <c r="M65" s="337"/>
      <c r="N65" s="337"/>
      <c r="O65" s="337"/>
      <c r="P65" s="337"/>
      <c r="Q65" s="337"/>
      <c r="R65" s="337"/>
      <c r="S65" s="337"/>
      <c r="T65" s="337"/>
      <c r="U65" s="337"/>
      <c r="V65" s="337"/>
      <c r="W65" s="337"/>
      <c r="X65" s="337"/>
      <c r="Y65" s="337"/>
      <c r="Z65" s="337"/>
      <c r="AA65" s="337"/>
      <c r="AB65" s="337"/>
      <c r="AC65" s="337"/>
      <c r="AD65" s="337"/>
      <c r="AE65" s="337"/>
      <c r="AF65" s="337"/>
      <c r="AG65" s="337"/>
      <c r="AH65" s="337"/>
      <c r="AI65" s="337"/>
      <c r="AJ65" s="337"/>
      <c r="AK65" s="337"/>
      <c r="AL65" s="337"/>
      <c r="AM65" s="337"/>
      <c r="AN65" s="337"/>
      <c r="AO65" s="337"/>
      <c r="AP65" s="337"/>
      <c r="AQ65" s="337"/>
      <c r="AR65" s="337"/>
      <c r="AS65" s="337"/>
      <c r="AT65" s="337"/>
      <c r="AU65" s="337"/>
      <c r="AV65" s="337"/>
      <c r="AW65" s="337"/>
      <c r="AX65" s="337"/>
      <c r="AY65" s="337"/>
      <c r="AZ65" s="337"/>
      <c r="BA65" s="337"/>
      <c r="BB65" s="337"/>
      <c r="BC65" s="337"/>
      <c r="BD65" s="337"/>
      <c r="BE65" s="337"/>
      <c r="BF65" s="337"/>
      <c r="BG65" s="337"/>
      <c r="BH65" s="338"/>
      <c r="BI65" s="41" t="s">
        <v>79</v>
      </c>
      <c r="BJ65" s="42"/>
      <c r="BK65" s="42"/>
      <c r="BL65" s="42"/>
      <c r="BM65" s="42"/>
      <c r="BN65" s="42"/>
      <c r="BO65" s="42"/>
      <c r="BP65" s="42"/>
      <c r="BQ65" s="42"/>
      <c r="BR65" s="42"/>
      <c r="BS65" s="43"/>
      <c r="BT65" s="41">
        <v>793.67</v>
      </c>
      <c r="BU65" s="42"/>
      <c r="BV65" s="42"/>
      <c r="BW65" s="42"/>
      <c r="BX65" s="42"/>
      <c r="BY65" s="42"/>
      <c r="BZ65" s="42"/>
      <c r="CA65" s="42"/>
      <c r="CB65" s="42"/>
      <c r="CC65" s="43"/>
      <c r="CD65" s="41">
        <v>788.01</v>
      </c>
      <c r="CE65" s="42"/>
      <c r="CF65" s="42"/>
      <c r="CG65" s="42"/>
      <c r="CH65" s="42"/>
      <c r="CI65" s="42"/>
      <c r="CJ65" s="42"/>
      <c r="CK65" s="42"/>
      <c r="CL65" s="42"/>
      <c r="CM65" s="43"/>
      <c r="CN65" s="44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6"/>
    </row>
    <row r="66" spans="1:108" s="6" customFormat="1" ht="30" customHeight="1">
      <c r="A66" s="54" t="s">
        <v>82</v>
      </c>
      <c r="B66" s="55"/>
      <c r="C66" s="55"/>
      <c r="D66" s="55"/>
      <c r="E66" s="55"/>
      <c r="F66" s="55"/>
      <c r="G66" s="55"/>
      <c r="H66" s="55"/>
      <c r="I66" s="56"/>
      <c r="J66" s="5"/>
      <c r="K66" s="57" t="s">
        <v>83</v>
      </c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7"/>
      <c r="BI66" s="41" t="s">
        <v>79</v>
      </c>
      <c r="BJ66" s="42"/>
      <c r="BK66" s="42"/>
      <c r="BL66" s="42"/>
      <c r="BM66" s="42"/>
      <c r="BN66" s="42"/>
      <c r="BO66" s="42"/>
      <c r="BP66" s="42"/>
      <c r="BQ66" s="42"/>
      <c r="BR66" s="42"/>
      <c r="BS66" s="43"/>
      <c r="BT66" s="41">
        <v>778.3</v>
      </c>
      <c r="BU66" s="42"/>
      <c r="BV66" s="42"/>
      <c r="BW66" s="42"/>
      <c r="BX66" s="42"/>
      <c r="BY66" s="42"/>
      <c r="BZ66" s="42"/>
      <c r="CA66" s="42"/>
      <c r="CB66" s="42"/>
      <c r="CC66" s="43"/>
      <c r="CD66" s="41">
        <v>778.3</v>
      </c>
      <c r="CE66" s="42"/>
      <c r="CF66" s="42"/>
      <c r="CG66" s="42"/>
      <c r="CH66" s="42"/>
      <c r="CI66" s="42"/>
      <c r="CJ66" s="42"/>
      <c r="CK66" s="42"/>
      <c r="CL66" s="42"/>
      <c r="CM66" s="43"/>
      <c r="CN66" s="63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5"/>
    </row>
    <row r="67" spans="1:108" s="6" customFormat="1" ht="30" customHeight="1">
      <c r="A67" s="54" t="s">
        <v>84</v>
      </c>
      <c r="B67" s="55"/>
      <c r="C67" s="55"/>
      <c r="D67" s="55"/>
      <c r="E67" s="55"/>
      <c r="F67" s="55"/>
      <c r="G67" s="55"/>
      <c r="H67" s="55"/>
      <c r="I67" s="56"/>
      <c r="J67" s="5"/>
      <c r="K67" s="57" t="s">
        <v>85</v>
      </c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7"/>
      <c r="BI67" s="41" t="s">
        <v>79</v>
      </c>
      <c r="BJ67" s="42"/>
      <c r="BK67" s="42"/>
      <c r="BL67" s="42"/>
      <c r="BM67" s="42"/>
      <c r="BN67" s="42"/>
      <c r="BO67" s="42"/>
      <c r="BP67" s="42"/>
      <c r="BQ67" s="42"/>
      <c r="BR67" s="42"/>
      <c r="BS67" s="43"/>
      <c r="BT67" s="41">
        <v>778.3</v>
      </c>
      <c r="BU67" s="42"/>
      <c r="BV67" s="42"/>
      <c r="BW67" s="42"/>
      <c r="BX67" s="42"/>
      <c r="BY67" s="42"/>
      <c r="BZ67" s="42"/>
      <c r="CA67" s="42"/>
      <c r="CB67" s="42"/>
      <c r="CC67" s="43"/>
      <c r="CD67" s="41">
        <v>778.3</v>
      </c>
      <c r="CE67" s="42"/>
      <c r="CF67" s="42"/>
      <c r="CG67" s="42"/>
      <c r="CH67" s="42"/>
      <c r="CI67" s="42"/>
      <c r="CJ67" s="42"/>
      <c r="CK67" s="42"/>
      <c r="CL67" s="42"/>
      <c r="CM67" s="43"/>
      <c r="CN67" s="63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5"/>
    </row>
    <row r="68" spans="1:108" s="6" customFormat="1" ht="15.75" customHeight="1">
      <c r="A68" s="24"/>
      <c r="B68" s="25"/>
      <c r="C68" s="25"/>
      <c r="D68" s="25"/>
      <c r="E68" s="25"/>
      <c r="F68" s="25"/>
      <c r="G68" s="25"/>
      <c r="H68" s="25"/>
      <c r="I68" s="26"/>
      <c r="J68" s="336" t="s">
        <v>241</v>
      </c>
      <c r="K68" s="337"/>
      <c r="L68" s="337"/>
      <c r="M68" s="337"/>
      <c r="N68" s="337"/>
      <c r="O68" s="337"/>
      <c r="P68" s="337"/>
      <c r="Q68" s="337"/>
      <c r="R68" s="337"/>
      <c r="S68" s="337"/>
      <c r="T68" s="337"/>
      <c r="U68" s="337"/>
      <c r="V68" s="337"/>
      <c r="W68" s="337"/>
      <c r="X68" s="337"/>
      <c r="Y68" s="337"/>
      <c r="Z68" s="337"/>
      <c r="AA68" s="337"/>
      <c r="AB68" s="337"/>
      <c r="AC68" s="337"/>
      <c r="AD68" s="337"/>
      <c r="AE68" s="337"/>
      <c r="AF68" s="337"/>
      <c r="AG68" s="337"/>
      <c r="AH68" s="337"/>
      <c r="AI68" s="337"/>
      <c r="AJ68" s="337"/>
      <c r="AK68" s="337"/>
      <c r="AL68" s="337"/>
      <c r="AM68" s="337"/>
      <c r="AN68" s="337"/>
      <c r="AO68" s="337"/>
      <c r="AP68" s="337"/>
      <c r="AQ68" s="337"/>
      <c r="AR68" s="337"/>
      <c r="AS68" s="337"/>
      <c r="AT68" s="337"/>
      <c r="AU68" s="337"/>
      <c r="AV68" s="337"/>
      <c r="AW68" s="337"/>
      <c r="AX68" s="337"/>
      <c r="AY68" s="337"/>
      <c r="AZ68" s="337"/>
      <c r="BA68" s="337"/>
      <c r="BB68" s="337"/>
      <c r="BC68" s="337"/>
      <c r="BD68" s="337"/>
      <c r="BE68" s="337"/>
      <c r="BF68" s="337"/>
      <c r="BG68" s="337"/>
      <c r="BH68" s="338"/>
      <c r="BI68" s="41" t="s">
        <v>79</v>
      </c>
      <c r="BJ68" s="42"/>
      <c r="BK68" s="42"/>
      <c r="BL68" s="42"/>
      <c r="BM68" s="42"/>
      <c r="BN68" s="42"/>
      <c r="BO68" s="42"/>
      <c r="BP68" s="42"/>
      <c r="BQ68" s="42"/>
      <c r="BR68" s="42"/>
      <c r="BS68" s="43"/>
      <c r="BT68" s="41"/>
      <c r="BU68" s="42"/>
      <c r="BV68" s="42"/>
      <c r="BW68" s="42"/>
      <c r="BX68" s="42"/>
      <c r="BY68" s="42"/>
      <c r="BZ68" s="42"/>
      <c r="CA68" s="42"/>
      <c r="CB68" s="42"/>
      <c r="CC68" s="43"/>
      <c r="CD68" s="41"/>
      <c r="CE68" s="42"/>
      <c r="CF68" s="42"/>
      <c r="CG68" s="42"/>
      <c r="CH68" s="42"/>
      <c r="CI68" s="42"/>
      <c r="CJ68" s="42"/>
      <c r="CK68" s="42"/>
      <c r="CL68" s="42"/>
      <c r="CM68" s="43"/>
      <c r="CN68" s="44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6"/>
    </row>
    <row r="69" spans="1:108" s="6" customFormat="1" ht="15.75" customHeight="1">
      <c r="A69" s="24"/>
      <c r="B69" s="25"/>
      <c r="C69" s="25"/>
      <c r="D69" s="25"/>
      <c r="E69" s="25"/>
      <c r="F69" s="25"/>
      <c r="G69" s="25"/>
      <c r="H69" s="25"/>
      <c r="I69" s="26"/>
      <c r="J69" s="336" t="s">
        <v>272</v>
      </c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W69" s="337"/>
      <c r="X69" s="337"/>
      <c r="Y69" s="337"/>
      <c r="Z69" s="337"/>
      <c r="AA69" s="337"/>
      <c r="AB69" s="337"/>
      <c r="AC69" s="337"/>
      <c r="AD69" s="337"/>
      <c r="AE69" s="337"/>
      <c r="AF69" s="337"/>
      <c r="AG69" s="337"/>
      <c r="AH69" s="337"/>
      <c r="AI69" s="337"/>
      <c r="AJ69" s="337"/>
      <c r="AK69" s="337"/>
      <c r="AL69" s="337"/>
      <c r="AM69" s="337"/>
      <c r="AN69" s="337"/>
      <c r="AO69" s="337"/>
      <c r="AP69" s="337"/>
      <c r="AQ69" s="337"/>
      <c r="AR69" s="337"/>
      <c r="AS69" s="337"/>
      <c r="AT69" s="337"/>
      <c r="AU69" s="337"/>
      <c r="AV69" s="337"/>
      <c r="AW69" s="337"/>
      <c r="AX69" s="337"/>
      <c r="AY69" s="337"/>
      <c r="AZ69" s="337"/>
      <c r="BA69" s="337"/>
      <c r="BB69" s="337"/>
      <c r="BC69" s="337"/>
      <c r="BD69" s="337"/>
      <c r="BE69" s="337"/>
      <c r="BF69" s="337"/>
      <c r="BG69" s="337"/>
      <c r="BH69" s="338"/>
      <c r="BI69" s="41" t="s">
        <v>79</v>
      </c>
      <c r="BJ69" s="42"/>
      <c r="BK69" s="42"/>
      <c r="BL69" s="42"/>
      <c r="BM69" s="42"/>
      <c r="BN69" s="42"/>
      <c r="BO69" s="42"/>
      <c r="BP69" s="42"/>
      <c r="BQ69" s="42"/>
      <c r="BR69" s="42"/>
      <c r="BS69" s="43"/>
      <c r="BT69" s="41"/>
      <c r="BU69" s="42"/>
      <c r="BV69" s="42"/>
      <c r="BW69" s="42"/>
      <c r="BX69" s="42"/>
      <c r="BY69" s="42"/>
      <c r="BZ69" s="42"/>
      <c r="CA69" s="42"/>
      <c r="CB69" s="42"/>
      <c r="CC69" s="43"/>
      <c r="CD69" s="41"/>
      <c r="CE69" s="42"/>
      <c r="CF69" s="42"/>
      <c r="CG69" s="42"/>
      <c r="CH69" s="42"/>
      <c r="CI69" s="42"/>
      <c r="CJ69" s="42"/>
      <c r="CK69" s="42"/>
      <c r="CL69" s="42"/>
      <c r="CM69" s="43"/>
      <c r="CN69" s="44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6"/>
    </row>
    <row r="70" spans="1:108" s="6" customFormat="1" ht="15" customHeight="1">
      <c r="A70" s="54"/>
      <c r="B70" s="55"/>
      <c r="C70" s="55"/>
      <c r="D70" s="55"/>
      <c r="E70" s="55"/>
      <c r="F70" s="55"/>
      <c r="G70" s="55"/>
      <c r="H70" s="55"/>
      <c r="I70" s="56"/>
      <c r="J70" s="336" t="s">
        <v>273</v>
      </c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W70" s="337"/>
      <c r="X70" s="337"/>
      <c r="Y70" s="337"/>
      <c r="Z70" s="337"/>
      <c r="AA70" s="337"/>
      <c r="AB70" s="337"/>
      <c r="AC70" s="337"/>
      <c r="AD70" s="337"/>
      <c r="AE70" s="337"/>
      <c r="AF70" s="337"/>
      <c r="AG70" s="337"/>
      <c r="AH70" s="337"/>
      <c r="AI70" s="337"/>
      <c r="AJ70" s="337"/>
      <c r="AK70" s="337"/>
      <c r="AL70" s="337"/>
      <c r="AM70" s="337"/>
      <c r="AN70" s="337"/>
      <c r="AO70" s="337"/>
      <c r="AP70" s="337"/>
      <c r="AQ70" s="337"/>
      <c r="AR70" s="337"/>
      <c r="AS70" s="337"/>
      <c r="AT70" s="337"/>
      <c r="AU70" s="337"/>
      <c r="AV70" s="337"/>
      <c r="AW70" s="337"/>
      <c r="AX70" s="337"/>
      <c r="AY70" s="337"/>
      <c r="AZ70" s="337"/>
      <c r="BA70" s="337"/>
      <c r="BB70" s="337"/>
      <c r="BC70" s="337"/>
      <c r="BD70" s="337"/>
      <c r="BE70" s="337"/>
      <c r="BF70" s="337"/>
      <c r="BG70" s="337"/>
      <c r="BH70" s="338"/>
      <c r="BI70" s="41" t="s">
        <v>79</v>
      </c>
      <c r="BJ70" s="42"/>
      <c r="BK70" s="42"/>
      <c r="BL70" s="42"/>
      <c r="BM70" s="42"/>
      <c r="BN70" s="42"/>
      <c r="BO70" s="42"/>
      <c r="BP70" s="42"/>
      <c r="BQ70" s="42"/>
      <c r="BR70" s="42"/>
      <c r="BS70" s="43"/>
      <c r="BT70" s="41">
        <v>778.3</v>
      </c>
      <c r="BU70" s="42"/>
      <c r="BV70" s="42"/>
      <c r="BW70" s="42"/>
      <c r="BX70" s="42"/>
      <c r="BY70" s="42"/>
      <c r="BZ70" s="42"/>
      <c r="CA70" s="42"/>
      <c r="CB70" s="42"/>
      <c r="CC70" s="43"/>
      <c r="CD70" s="41">
        <v>778.3</v>
      </c>
      <c r="CE70" s="42"/>
      <c r="CF70" s="42"/>
      <c r="CG70" s="42"/>
      <c r="CH70" s="42"/>
      <c r="CI70" s="42"/>
      <c r="CJ70" s="42"/>
      <c r="CK70" s="42"/>
      <c r="CL70" s="42"/>
      <c r="CM70" s="43"/>
      <c r="CN70" s="44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6"/>
    </row>
    <row r="71" spans="1:108" s="6" customFormat="1" ht="15" customHeight="1">
      <c r="A71" s="54"/>
      <c r="B71" s="55"/>
      <c r="C71" s="55"/>
      <c r="D71" s="55"/>
      <c r="E71" s="55"/>
      <c r="F71" s="55"/>
      <c r="G71" s="55"/>
      <c r="H71" s="55"/>
      <c r="I71" s="56"/>
      <c r="J71" s="336" t="s">
        <v>244</v>
      </c>
      <c r="K71" s="337"/>
      <c r="L71" s="337"/>
      <c r="M71" s="337"/>
      <c r="N71" s="337"/>
      <c r="O71" s="337"/>
      <c r="P71" s="337"/>
      <c r="Q71" s="337"/>
      <c r="R71" s="337"/>
      <c r="S71" s="337"/>
      <c r="T71" s="337"/>
      <c r="U71" s="337"/>
      <c r="V71" s="337"/>
      <c r="W71" s="337"/>
      <c r="X71" s="337"/>
      <c r="Y71" s="337"/>
      <c r="Z71" s="337"/>
      <c r="AA71" s="337"/>
      <c r="AB71" s="337"/>
      <c r="AC71" s="337"/>
      <c r="AD71" s="337"/>
      <c r="AE71" s="337"/>
      <c r="AF71" s="337"/>
      <c r="AG71" s="337"/>
      <c r="AH71" s="337"/>
      <c r="AI71" s="337"/>
      <c r="AJ71" s="337"/>
      <c r="AK71" s="337"/>
      <c r="AL71" s="337"/>
      <c r="AM71" s="337"/>
      <c r="AN71" s="337"/>
      <c r="AO71" s="337"/>
      <c r="AP71" s="337"/>
      <c r="AQ71" s="337"/>
      <c r="AR71" s="337"/>
      <c r="AS71" s="337"/>
      <c r="AT71" s="337"/>
      <c r="AU71" s="337"/>
      <c r="AV71" s="337"/>
      <c r="AW71" s="337"/>
      <c r="AX71" s="337"/>
      <c r="AY71" s="337"/>
      <c r="AZ71" s="337"/>
      <c r="BA71" s="337"/>
      <c r="BB71" s="337"/>
      <c r="BC71" s="337"/>
      <c r="BD71" s="337"/>
      <c r="BE71" s="337"/>
      <c r="BF71" s="337"/>
      <c r="BG71" s="337"/>
      <c r="BH71" s="338"/>
      <c r="BI71" s="41" t="s">
        <v>79</v>
      </c>
      <c r="BJ71" s="42"/>
      <c r="BK71" s="42"/>
      <c r="BL71" s="42"/>
      <c r="BM71" s="42"/>
      <c r="BN71" s="42"/>
      <c r="BO71" s="42"/>
      <c r="BP71" s="42"/>
      <c r="BQ71" s="42"/>
      <c r="BR71" s="42"/>
      <c r="BS71" s="43"/>
      <c r="BT71" s="41"/>
      <c r="BU71" s="42"/>
      <c r="BV71" s="42"/>
      <c r="BW71" s="42"/>
      <c r="BX71" s="42"/>
      <c r="BY71" s="42"/>
      <c r="BZ71" s="42"/>
      <c r="CA71" s="42"/>
      <c r="CB71" s="42"/>
      <c r="CC71" s="43"/>
      <c r="CD71" s="41"/>
      <c r="CE71" s="42"/>
      <c r="CF71" s="42"/>
      <c r="CG71" s="42"/>
      <c r="CH71" s="42"/>
      <c r="CI71" s="42"/>
      <c r="CJ71" s="42"/>
      <c r="CK71" s="42"/>
      <c r="CL71" s="42"/>
      <c r="CM71" s="43"/>
      <c r="CN71" s="44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6"/>
    </row>
    <row r="72" spans="1:108" s="6" customFormat="1" ht="30" customHeight="1">
      <c r="A72" s="54" t="s">
        <v>86</v>
      </c>
      <c r="B72" s="55"/>
      <c r="C72" s="55"/>
      <c r="D72" s="55"/>
      <c r="E72" s="55"/>
      <c r="F72" s="55"/>
      <c r="G72" s="55"/>
      <c r="H72" s="55"/>
      <c r="I72" s="56"/>
      <c r="J72" s="5"/>
      <c r="K72" s="57" t="s">
        <v>87</v>
      </c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7"/>
      <c r="BI72" s="41" t="s">
        <v>88</v>
      </c>
      <c r="BJ72" s="42"/>
      <c r="BK72" s="42"/>
      <c r="BL72" s="42"/>
      <c r="BM72" s="42"/>
      <c r="BN72" s="42"/>
      <c r="BO72" s="42"/>
      <c r="BP72" s="42"/>
      <c r="BQ72" s="42"/>
      <c r="BR72" s="42"/>
      <c r="BS72" s="43"/>
      <c r="BT72" s="41">
        <f>BT73</f>
        <v>1232.7</v>
      </c>
      <c r="BU72" s="42"/>
      <c r="BV72" s="42"/>
      <c r="BW72" s="42"/>
      <c r="BX72" s="42"/>
      <c r="BY72" s="42"/>
      <c r="BZ72" s="42"/>
      <c r="CA72" s="42"/>
      <c r="CB72" s="42"/>
      <c r="CC72" s="43"/>
      <c r="CD72" s="41">
        <v>1246.02</v>
      </c>
      <c r="CE72" s="42"/>
      <c r="CF72" s="42"/>
      <c r="CG72" s="42"/>
      <c r="CH72" s="42"/>
      <c r="CI72" s="42"/>
      <c r="CJ72" s="42"/>
      <c r="CK72" s="42"/>
      <c r="CL72" s="42"/>
      <c r="CM72" s="43"/>
      <c r="CN72" s="63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5"/>
    </row>
    <row r="73" spans="1:108" s="6" customFormat="1" ht="30" customHeight="1">
      <c r="A73" s="54" t="s">
        <v>89</v>
      </c>
      <c r="B73" s="55"/>
      <c r="C73" s="55"/>
      <c r="D73" s="55"/>
      <c r="E73" s="55"/>
      <c r="F73" s="55"/>
      <c r="G73" s="55"/>
      <c r="H73" s="55"/>
      <c r="I73" s="56"/>
      <c r="J73" s="5"/>
      <c r="K73" s="57" t="s">
        <v>90</v>
      </c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7"/>
      <c r="BI73" s="41" t="s">
        <v>88</v>
      </c>
      <c r="BJ73" s="42"/>
      <c r="BK73" s="42"/>
      <c r="BL73" s="42"/>
      <c r="BM73" s="42"/>
      <c r="BN73" s="42"/>
      <c r="BO73" s="42"/>
      <c r="BP73" s="42"/>
      <c r="BQ73" s="42"/>
      <c r="BR73" s="42"/>
      <c r="BS73" s="43"/>
      <c r="BT73" s="41">
        <f>BT76+BT77</f>
        <v>1232.7</v>
      </c>
      <c r="BU73" s="42"/>
      <c r="BV73" s="42"/>
      <c r="BW73" s="42"/>
      <c r="BX73" s="42"/>
      <c r="BY73" s="42"/>
      <c r="BZ73" s="42"/>
      <c r="CA73" s="42"/>
      <c r="CB73" s="42"/>
      <c r="CC73" s="43"/>
      <c r="CD73" s="41">
        <f>CD76+CD77</f>
        <v>1246.02</v>
      </c>
      <c r="CE73" s="42"/>
      <c r="CF73" s="42"/>
      <c r="CG73" s="42"/>
      <c r="CH73" s="42"/>
      <c r="CI73" s="42"/>
      <c r="CJ73" s="42"/>
      <c r="CK73" s="42"/>
      <c r="CL73" s="42"/>
      <c r="CM73" s="43"/>
      <c r="CN73" s="63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5"/>
    </row>
    <row r="74" spans="1:108" s="6" customFormat="1" ht="17.25" customHeight="1">
      <c r="A74" s="24"/>
      <c r="B74" s="25"/>
      <c r="C74" s="25"/>
      <c r="D74" s="25"/>
      <c r="E74" s="25"/>
      <c r="F74" s="25"/>
      <c r="G74" s="25"/>
      <c r="H74" s="25"/>
      <c r="I74" s="26"/>
      <c r="J74" s="336" t="s">
        <v>241</v>
      </c>
      <c r="K74" s="337"/>
      <c r="L74" s="337"/>
      <c r="M74" s="337"/>
      <c r="N74" s="337"/>
      <c r="O74" s="337"/>
      <c r="P74" s="337"/>
      <c r="Q74" s="337"/>
      <c r="R74" s="337"/>
      <c r="S74" s="337"/>
      <c r="T74" s="337"/>
      <c r="U74" s="337"/>
      <c r="V74" s="337"/>
      <c r="W74" s="337"/>
      <c r="X74" s="337"/>
      <c r="Y74" s="337"/>
      <c r="Z74" s="337"/>
      <c r="AA74" s="337"/>
      <c r="AB74" s="337"/>
      <c r="AC74" s="337"/>
      <c r="AD74" s="337"/>
      <c r="AE74" s="337"/>
      <c r="AF74" s="337"/>
      <c r="AG74" s="337"/>
      <c r="AH74" s="337"/>
      <c r="AI74" s="337"/>
      <c r="AJ74" s="337"/>
      <c r="AK74" s="337"/>
      <c r="AL74" s="337"/>
      <c r="AM74" s="337"/>
      <c r="AN74" s="337"/>
      <c r="AO74" s="337"/>
      <c r="AP74" s="337"/>
      <c r="AQ74" s="337"/>
      <c r="AR74" s="337"/>
      <c r="AS74" s="337"/>
      <c r="AT74" s="337"/>
      <c r="AU74" s="337"/>
      <c r="AV74" s="337"/>
      <c r="AW74" s="337"/>
      <c r="AX74" s="337"/>
      <c r="AY74" s="337"/>
      <c r="AZ74" s="337"/>
      <c r="BA74" s="337"/>
      <c r="BB74" s="337"/>
      <c r="BC74" s="337"/>
      <c r="BD74" s="337"/>
      <c r="BE74" s="337"/>
      <c r="BF74" s="337"/>
      <c r="BG74" s="337"/>
      <c r="BH74" s="338"/>
      <c r="BI74" s="41" t="s">
        <v>88</v>
      </c>
      <c r="BJ74" s="42"/>
      <c r="BK74" s="42"/>
      <c r="BL74" s="42"/>
      <c r="BM74" s="42"/>
      <c r="BN74" s="42"/>
      <c r="BO74" s="42"/>
      <c r="BP74" s="42"/>
      <c r="BQ74" s="42"/>
      <c r="BR74" s="42"/>
      <c r="BS74" s="43"/>
      <c r="BT74" s="41"/>
      <c r="BU74" s="42"/>
      <c r="BV74" s="42"/>
      <c r="BW74" s="42"/>
      <c r="BX74" s="42"/>
      <c r="BY74" s="42"/>
      <c r="BZ74" s="42"/>
      <c r="CA74" s="42"/>
      <c r="CB74" s="42"/>
      <c r="CC74" s="43"/>
      <c r="CD74" s="41"/>
      <c r="CE74" s="42"/>
      <c r="CF74" s="42"/>
      <c r="CG74" s="42"/>
      <c r="CH74" s="42"/>
      <c r="CI74" s="42"/>
      <c r="CJ74" s="42"/>
      <c r="CK74" s="42"/>
      <c r="CL74" s="42"/>
      <c r="CM74" s="43"/>
      <c r="CN74" s="44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6"/>
    </row>
    <row r="75" spans="1:108" s="6" customFormat="1" ht="18" customHeight="1">
      <c r="A75" s="24"/>
      <c r="B75" s="25"/>
      <c r="C75" s="25"/>
      <c r="D75" s="25"/>
      <c r="E75" s="25"/>
      <c r="F75" s="25"/>
      <c r="G75" s="25"/>
      <c r="H75" s="25"/>
      <c r="I75" s="26"/>
      <c r="J75" s="336" t="s">
        <v>272</v>
      </c>
      <c r="K75" s="337"/>
      <c r="L75" s="337"/>
      <c r="M75" s="337"/>
      <c r="N75" s="337"/>
      <c r="O75" s="337"/>
      <c r="P75" s="337"/>
      <c r="Q75" s="337"/>
      <c r="R75" s="337"/>
      <c r="S75" s="337"/>
      <c r="T75" s="337"/>
      <c r="U75" s="337"/>
      <c r="V75" s="337"/>
      <c r="W75" s="337"/>
      <c r="X75" s="337"/>
      <c r="Y75" s="337"/>
      <c r="Z75" s="337"/>
      <c r="AA75" s="337"/>
      <c r="AB75" s="337"/>
      <c r="AC75" s="337"/>
      <c r="AD75" s="337"/>
      <c r="AE75" s="337"/>
      <c r="AF75" s="337"/>
      <c r="AG75" s="337"/>
      <c r="AH75" s="337"/>
      <c r="AI75" s="337"/>
      <c r="AJ75" s="337"/>
      <c r="AK75" s="337"/>
      <c r="AL75" s="337"/>
      <c r="AM75" s="337"/>
      <c r="AN75" s="337"/>
      <c r="AO75" s="337"/>
      <c r="AP75" s="337"/>
      <c r="AQ75" s="337"/>
      <c r="AR75" s="337"/>
      <c r="AS75" s="337"/>
      <c r="AT75" s="337"/>
      <c r="AU75" s="337"/>
      <c r="AV75" s="337"/>
      <c r="AW75" s="337"/>
      <c r="AX75" s="337"/>
      <c r="AY75" s="337"/>
      <c r="AZ75" s="337"/>
      <c r="BA75" s="337"/>
      <c r="BB75" s="337"/>
      <c r="BC75" s="337"/>
      <c r="BD75" s="337"/>
      <c r="BE75" s="337"/>
      <c r="BF75" s="337"/>
      <c r="BG75" s="337"/>
      <c r="BH75" s="338"/>
      <c r="BI75" s="41" t="s">
        <v>88</v>
      </c>
      <c r="BJ75" s="42"/>
      <c r="BK75" s="42"/>
      <c r="BL75" s="42"/>
      <c r="BM75" s="42"/>
      <c r="BN75" s="42"/>
      <c r="BO75" s="42"/>
      <c r="BP75" s="42"/>
      <c r="BQ75" s="42"/>
      <c r="BR75" s="42"/>
      <c r="BS75" s="43"/>
      <c r="BT75" s="41"/>
      <c r="BU75" s="42"/>
      <c r="BV75" s="42"/>
      <c r="BW75" s="42"/>
      <c r="BX75" s="42"/>
      <c r="BY75" s="42"/>
      <c r="BZ75" s="42"/>
      <c r="CA75" s="42"/>
      <c r="CB75" s="42"/>
      <c r="CC75" s="43"/>
      <c r="CD75" s="41"/>
      <c r="CE75" s="42"/>
      <c r="CF75" s="42"/>
      <c r="CG75" s="42"/>
      <c r="CH75" s="42"/>
      <c r="CI75" s="42"/>
      <c r="CJ75" s="42"/>
      <c r="CK75" s="42"/>
      <c r="CL75" s="42"/>
      <c r="CM75" s="43"/>
      <c r="CN75" s="44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6"/>
    </row>
    <row r="76" spans="1:108" s="6" customFormat="1" ht="15" customHeight="1">
      <c r="A76" s="54"/>
      <c r="B76" s="55"/>
      <c r="C76" s="55"/>
      <c r="D76" s="55"/>
      <c r="E76" s="55"/>
      <c r="F76" s="55"/>
      <c r="G76" s="55"/>
      <c r="H76" s="55"/>
      <c r="I76" s="56"/>
      <c r="J76" s="336" t="s">
        <v>273</v>
      </c>
      <c r="K76" s="337"/>
      <c r="L76" s="337"/>
      <c r="M76" s="337"/>
      <c r="N76" s="337"/>
      <c r="O76" s="337"/>
      <c r="P76" s="337"/>
      <c r="Q76" s="337"/>
      <c r="R76" s="337"/>
      <c r="S76" s="337"/>
      <c r="T76" s="337"/>
      <c r="U76" s="337"/>
      <c r="V76" s="337"/>
      <c r="W76" s="337"/>
      <c r="X76" s="337"/>
      <c r="Y76" s="337"/>
      <c r="Z76" s="337"/>
      <c r="AA76" s="337"/>
      <c r="AB76" s="337"/>
      <c r="AC76" s="337"/>
      <c r="AD76" s="337"/>
      <c r="AE76" s="337"/>
      <c r="AF76" s="337"/>
      <c r="AG76" s="337"/>
      <c r="AH76" s="337"/>
      <c r="AI76" s="337"/>
      <c r="AJ76" s="337"/>
      <c r="AK76" s="337"/>
      <c r="AL76" s="337"/>
      <c r="AM76" s="337"/>
      <c r="AN76" s="337"/>
      <c r="AO76" s="337"/>
      <c r="AP76" s="337"/>
      <c r="AQ76" s="337"/>
      <c r="AR76" s="337"/>
      <c r="AS76" s="337"/>
      <c r="AT76" s="337"/>
      <c r="AU76" s="337"/>
      <c r="AV76" s="337"/>
      <c r="AW76" s="337"/>
      <c r="AX76" s="337"/>
      <c r="AY76" s="337"/>
      <c r="AZ76" s="337"/>
      <c r="BA76" s="337"/>
      <c r="BB76" s="337"/>
      <c r="BC76" s="337"/>
      <c r="BD76" s="337"/>
      <c r="BE76" s="337"/>
      <c r="BF76" s="337"/>
      <c r="BG76" s="337"/>
      <c r="BH76" s="338"/>
      <c r="BI76" s="41" t="s">
        <v>88</v>
      </c>
      <c r="BJ76" s="42"/>
      <c r="BK76" s="42"/>
      <c r="BL76" s="42"/>
      <c r="BM76" s="42"/>
      <c r="BN76" s="42"/>
      <c r="BO76" s="42"/>
      <c r="BP76" s="42"/>
      <c r="BQ76" s="42"/>
      <c r="BR76" s="42"/>
      <c r="BS76" s="43"/>
      <c r="BT76" s="41">
        <v>876.66</v>
      </c>
      <c r="BU76" s="42"/>
      <c r="BV76" s="42"/>
      <c r="BW76" s="42"/>
      <c r="BX76" s="42"/>
      <c r="BY76" s="42"/>
      <c r="BZ76" s="42"/>
      <c r="CA76" s="42"/>
      <c r="CB76" s="42"/>
      <c r="CC76" s="43"/>
      <c r="CD76" s="41">
        <v>876.57</v>
      </c>
      <c r="CE76" s="42"/>
      <c r="CF76" s="42"/>
      <c r="CG76" s="42"/>
      <c r="CH76" s="42"/>
      <c r="CI76" s="42"/>
      <c r="CJ76" s="42"/>
      <c r="CK76" s="42"/>
      <c r="CL76" s="42"/>
      <c r="CM76" s="43"/>
      <c r="CN76" s="44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6"/>
    </row>
    <row r="77" spans="1:108" s="6" customFormat="1" ht="15" customHeight="1">
      <c r="A77" s="24"/>
      <c r="B77" s="25"/>
      <c r="C77" s="25"/>
      <c r="D77" s="25"/>
      <c r="E77" s="25"/>
      <c r="F77" s="25"/>
      <c r="G77" s="25"/>
      <c r="H77" s="25"/>
      <c r="I77" s="26"/>
      <c r="J77" s="336" t="s">
        <v>244</v>
      </c>
      <c r="K77" s="337"/>
      <c r="L77" s="337"/>
      <c r="M77" s="337"/>
      <c r="N77" s="337"/>
      <c r="O77" s="337"/>
      <c r="P77" s="337"/>
      <c r="Q77" s="337"/>
      <c r="R77" s="337"/>
      <c r="S77" s="337"/>
      <c r="T77" s="337"/>
      <c r="U77" s="337"/>
      <c r="V77" s="337"/>
      <c r="W77" s="337"/>
      <c r="X77" s="337"/>
      <c r="Y77" s="337"/>
      <c r="Z77" s="337"/>
      <c r="AA77" s="337"/>
      <c r="AB77" s="337"/>
      <c r="AC77" s="337"/>
      <c r="AD77" s="337"/>
      <c r="AE77" s="337"/>
      <c r="AF77" s="337"/>
      <c r="AG77" s="337"/>
      <c r="AH77" s="337"/>
      <c r="AI77" s="337"/>
      <c r="AJ77" s="337"/>
      <c r="AK77" s="337"/>
      <c r="AL77" s="337"/>
      <c r="AM77" s="337"/>
      <c r="AN77" s="337"/>
      <c r="AO77" s="337"/>
      <c r="AP77" s="337"/>
      <c r="AQ77" s="337"/>
      <c r="AR77" s="337"/>
      <c r="AS77" s="337"/>
      <c r="AT77" s="337"/>
      <c r="AU77" s="337"/>
      <c r="AV77" s="337"/>
      <c r="AW77" s="337"/>
      <c r="AX77" s="337"/>
      <c r="AY77" s="337"/>
      <c r="AZ77" s="337"/>
      <c r="BA77" s="337"/>
      <c r="BB77" s="337"/>
      <c r="BC77" s="337"/>
      <c r="BD77" s="337"/>
      <c r="BE77" s="337"/>
      <c r="BF77" s="337"/>
      <c r="BG77" s="337"/>
      <c r="BH77" s="338"/>
      <c r="BI77" s="41" t="s">
        <v>88</v>
      </c>
      <c r="BJ77" s="42"/>
      <c r="BK77" s="42"/>
      <c r="BL77" s="42"/>
      <c r="BM77" s="42"/>
      <c r="BN77" s="42"/>
      <c r="BO77" s="42"/>
      <c r="BP77" s="42"/>
      <c r="BQ77" s="42"/>
      <c r="BR77" s="42"/>
      <c r="BS77" s="43"/>
      <c r="BT77" s="41">
        <v>356.04</v>
      </c>
      <c r="BU77" s="42"/>
      <c r="BV77" s="42"/>
      <c r="BW77" s="42"/>
      <c r="BX77" s="42"/>
      <c r="BY77" s="42"/>
      <c r="BZ77" s="42"/>
      <c r="CA77" s="42"/>
      <c r="CB77" s="42"/>
      <c r="CC77" s="43"/>
      <c r="CD77" s="41">
        <v>369.45</v>
      </c>
      <c r="CE77" s="42"/>
      <c r="CF77" s="42"/>
      <c r="CG77" s="42"/>
      <c r="CH77" s="42"/>
      <c r="CI77" s="42"/>
      <c r="CJ77" s="42"/>
      <c r="CK77" s="42"/>
      <c r="CL77" s="42"/>
      <c r="CM77" s="43"/>
      <c r="CN77" s="44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6"/>
    </row>
    <row r="78" spans="1:108" s="6" customFormat="1" ht="30" customHeight="1">
      <c r="A78" s="54" t="s">
        <v>91</v>
      </c>
      <c r="B78" s="55"/>
      <c r="C78" s="55"/>
      <c r="D78" s="55"/>
      <c r="E78" s="55"/>
      <c r="F78" s="55"/>
      <c r="G78" s="55"/>
      <c r="H78" s="55"/>
      <c r="I78" s="56"/>
      <c r="J78" s="5"/>
      <c r="K78" s="57" t="s">
        <v>92</v>
      </c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7"/>
      <c r="BI78" s="41" t="s">
        <v>68</v>
      </c>
      <c r="BJ78" s="42"/>
      <c r="BK78" s="42"/>
      <c r="BL78" s="42"/>
      <c r="BM78" s="42"/>
      <c r="BN78" s="42"/>
      <c r="BO78" s="42"/>
      <c r="BP78" s="42"/>
      <c r="BQ78" s="42"/>
      <c r="BR78" s="42"/>
      <c r="BS78" s="43"/>
      <c r="BT78" s="41">
        <v>0.58</v>
      </c>
      <c r="BU78" s="42"/>
      <c r="BV78" s="42"/>
      <c r="BW78" s="42"/>
      <c r="BX78" s="42"/>
      <c r="BY78" s="42"/>
      <c r="BZ78" s="42"/>
      <c r="CA78" s="42"/>
      <c r="CB78" s="42"/>
      <c r="CC78" s="43"/>
      <c r="CD78" s="41">
        <v>0.58</v>
      </c>
      <c r="CE78" s="42"/>
      <c r="CF78" s="42"/>
      <c r="CG78" s="42"/>
      <c r="CH78" s="42"/>
      <c r="CI78" s="42"/>
      <c r="CJ78" s="42"/>
      <c r="CK78" s="42"/>
      <c r="CL78" s="42"/>
      <c r="CM78" s="43"/>
      <c r="CN78" s="63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5"/>
    </row>
    <row r="79" spans="1:108" s="6" customFormat="1" ht="30" customHeight="1">
      <c r="A79" s="54" t="s">
        <v>93</v>
      </c>
      <c r="B79" s="55"/>
      <c r="C79" s="55"/>
      <c r="D79" s="55"/>
      <c r="E79" s="55"/>
      <c r="F79" s="55"/>
      <c r="G79" s="55"/>
      <c r="H79" s="55"/>
      <c r="I79" s="56"/>
      <c r="J79" s="5"/>
      <c r="K79" s="57" t="s">
        <v>94</v>
      </c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7"/>
      <c r="BI79" s="41" t="s">
        <v>6</v>
      </c>
      <c r="BJ79" s="42"/>
      <c r="BK79" s="42"/>
      <c r="BL79" s="42"/>
      <c r="BM79" s="42"/>
      <c r="BN79" s="42"/>
      <c r="BO79" s="42"/>
      <c r="BP79" s="42"/>
      <c r="BQ79" s="42"/>
      <c r="BR79" s="42"/>
      <c r="BS79" s="43"/>
      <c r="BT79" s="41">
        <v>3982.3</v>
      </c>
      <c r="BU79" s="42"/>
      <c r="BV79" s="42"/>
      <c r="BW79" s="42"/>
      <c r="BX79" s="42"/>
      <c r="BY79" s="42"/>
      <c r="BZ79" s="42"/>
      <c r="CA79" s="42"/>
      <c r="CB79" s="42"/>
      <c r="CC79" s="43"/>
      <c r="CD79" s="41">
        <v>5620.12</v>
      </c>
      <c r="CE79" s="42"/>
      <c r="CF79" s="42"/>
      <c r="CG79" s="42"/>
      <c r="CH79" s="42"/>
      <c r="CI79" s="42"/>
      <c r="CJ79" s="42"/>
      <c r="CK79" s="42"/>
      <c r="CL79" s="42"/>
      <c r="CM79" s="43"/>
      <c r="CN79" s="63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5"/>
    </row>
    <row r="80" spans="1:108" s="34" customFormat="1" ht="30" customHeight="1">
      <c r="A80" s="329" t="s">
        <v>95</v>
      </c>
      <c r="B80" s="330"/>
      <c r="C80" s="330"/>
      <c r="D80" s="330"/>
      <c r="E80" s="330"/>
      <c r="F80" s="330"/>
      <c r="G80" s="330"/>
      <c r="H80" s="330"/>
      <c r="I80" s="331"/>
      <c r="J80" s="27"/>
      <c r="K80" s="332" t="s">
        <v>96</v>
      </c>
      <c r="L80" s="332"/>
      <c r="M80" s="332"/>
      <c r="N80" s="332"/>
      <c r="O80" s="332"/>
      <c r="P80" s="332"/>
      <c r="Q80" s="332"/>
      <c r="R80" s="332"/>
      <c r="S80" s="332"/>
      <c r="T80" s="332"/>
      <c r="U80" s="332"/>
      <c r="V80" s="332"/>
      <c r="W80" s="332"/>
      <c r="X80" s="332"/>
      <c r="Y80" s="332"/>
      <c r="Z80" s="332"/>
      <c r="AA80" s="332"/>
      <c r="AB80" s="332"/>
      <c r="AC80" s="332"/>
      <c r="AD80" s="332"/>
      <c r="AE80" s="332"/>
      <c r="AF80" s="332"/>
      <c r="AG80" s="332"/>
      <c r="AH80" s="332"/>
      <c r="AI80" s="332"/>
      <c r="AJ80" s="332"/>
      <c r="AK80" s="332"/>
      <c r="AL80" s="332"/>
      <c r="AM80" s="332"/>
      <c r="AN80" s="332"/>
      <c r="AO80" s="332"/>
      <c r="AP80" s="332"/>
      <c r="AQ80" s="332"/>
      <c r="AR80" s="332"/>
      <c r="AS80" s="332"/>
      <c r="AT80" s="332"/>
      <c r="AU80" s="332"/>
      <c r="AV80" s="332"/>
      <c r="AW80" s="332"/>
      <c r="AX80" s="332"/>
      <c r="AY80" s="332"/>
      <c r="AZ80" s="332"/>
      <c r="BA80" s="332"/>
      <c r="BB80" s="332"/>
      <c r="BC80" s="332"/>
      <c r="BD80" s="332"/>
      <c r="BE80" s="332"/>
      <c r="BF80" s="332"/>
      <c r="BG80" s="332"/>
      <c r="BH80" s="33"/>
      <c r="BI80" s="68" t="s">
        <v>6</v>
      </c>
      <c r="BJ80" s="69"/>
      <c r="BK80" s="69"/>
      <c r="BL80" s="69"/>
      <c r="BM80" s="69"/>
      <c r="BN80" s="69"/>
      <c r="BO80" s="69"/>
      <c r="BP80" s="69"/>
      <c r="BQ80" s="69"/>
      <c r="BR80" s="69"/>
      <c r="BS80" s="70"/>
      <c r="BT80" s="68"/>
      <c r="BU80" s="69"/>
      <c r="BV80" s="69"/>
      <c r="BW80" s="69"/>
      <c r="BX80" s="69"/>
      <c r="BY80" s="69"/>
      <c r="BZ80" s="69"/>
      <c r="CA80" s="69"/>
      <c r="CB80" s="69"/>
      <c r="CC80" s="70"/>
      <c r="CD80" s="68">
        <v>2078.89</v>
      </c>
      <c r="CE80" s="69"/>
      <c r="CF80" s="69"/>
      <c r="CG80" s="69"/>
      <c r="CH80" s="69"/>
      <c r="CI80" s="69"/>
      <c r="CJ80" s="69"/>
      <c r="CK80" s="69"/>
      <c r="CL80" s="69"/>
      <c r="CM80" s="70"/>
      <c r="CN80" s="333"/>
      <c r="CO80" s="334"/>
      <c r="CP80" s="334"/>
      <c r="CQ80" s="334"/>
      <c r="CR80" s="334"/>
      <c r="CS80" s="334"/>
      <c r="CT80" s="334"/>
      <c r="CU80" s="334"/>
      <c r="CV80" s="334"/>
      <c r="CW80" s="334"/>
      <c r="CX80" s="334"/>
      <c r="CY80" s="334"/>
      <c r="CZ80" s="334"/>
      <c r="DA80" s="334"/>
      <c r="DB80" s="334"/>
      <c r="DC80" s="334"/>
      <c r="DD80" s="335"/>
    </row>
    <row r="81" spans="1:108" s="6" customFormat="1" ht="45" customHeight="1">
      <c r="A81" s="54" t="s">
        <v>97</v>
      </c>
      <c r="B81" s="55"/>
      <c r="C81" s="55"/>
      <c r="D81" s="55"/>
      <c r="E81" s="55"/>
      <c r="F81" s="55"/>
      <c r="G81" s="55"/>
      <c r="H81" s="55"/>
      <c r="I81" s="56"/>
      <c r="J81" s="5"/>
      <c r="K81" s="57" t="s">
        <v>98</v>
      </c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7"/>
      <c r="BI81" s="41" t="s">
        <v>68</v>
      </c>
      <c r="BJ81" s="42"/>
      <c r="BK81" s="42"/>
      <c r="BL81" s="42"/>
      <c r="BM81" s="42"/>
      <c r="BN81" s="42"/>
      <c r="BO81" s="42"/>
      <c r="BP81" s="42"/>
      <c r="BQ81" s="42"/>
      <c r="BR81" s="42"/>
      <c r="BS81" s="43"/>
      <c r="BT81" s="41"/>
      <c r="BU81" s="42"/>
      <c r="BV81" s="42"/>
      <c r="BW81" s="42"/>
      <c r="BX81" s="42"/>
      <c r="BY81" s="42"/>
      <c r="BZ81" s="42"/>
      <c r="CA81" s="42"/>
      <c r="CB81" s="42"/>
      <c r="CC81" s="43"/>
      <c r="CD81" s="41" t="s">
        <v>39</v>
      </c>
      <c r="CE81" s="42"/>
      <c r="CF81" s="42"/>
      <c r="CG81" s="42"/>
      <c r="CH81" s="42"/>
      <c r="CI81" s="42"/>
      <c r="CJ81" s="42"/>
      <c r="CK81" s="42"/>
      <c r="CL81" s="42"/>
      <c r="CM81" s="43"/>
      <c r="CN81" s="44" t="s">
        <v>39</v>
      </c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6"/>
    </row>
    <row r="83" s="1" customFormat="1" ht="12.75">
      <c r="G83" s="1" t="s">
        <v>19</v>
      </c>
    </row>
    <row r="84" spans="1:108" s="1" customFormat="1" ht="68.25" customHeight="1">
      <c r="A84" s="66" t="s">
        <v>99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</row>
    <row r="85" spans="1:108" s="1" customFormat="1" ht="25.5" customHeight="1">
      <c r="A85" s="66" t="s">
        <v>100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</row>
    <row r="86" spans="1:108" s="1" customFormat="1" ht="25.5" customHeight="1">
      <c r="A86" s="66" t="s">
        <v>126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</row>
    <row r="87" spans="1:108" s="1" customFormat="1" ht="25.5" customHeight="1">
      <c r="A87" s="66" t="s">
        <v>101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</row>
    <row r="88" spans="1:108" s="1" customFormat="1" ht="25.5" customHeight="1">
      <c r="A88" s="66" t="s">
        <v>102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</row>
    <row r="89" ht="3" customHeight="1"/>
  </sheetData>
  <sheetProtection/>
  <mergeCells count="407">
    <mergeCell ref="CN78:DD78"/>
    <mergeCell ref="J77:BH77"/>
    <mergeCell ref="BI77:BS77"/>
    <mergeCell ref="BT77:CC77"/>
    <mergeCell ref="CD77:CM77"/>
    <mergeCell ref="CN77:DD77"/>
    <mergeCell ref="A78:I78"/>
    <mergeCell ref="K78:BG78"/>
    <mergeCell ref="BI78:BS78"/>
    <mergeCell ref="BT78:CC78"/>
    <mergeCell ref="CD78:CM78"/>
    <mergeCell ref="A76:I76"/>
    <mergeCell ref="J76:BH76"/>
    <mergeCell ref="BI76:BS76"/>
    <mergeCell ref="BT76:CC76"/>
    <mergeCell ref="CD76:CM76"/>
    <mergeCell ref="CN76:DD76"/>
    <mergeCell ref="J74:BH74"/>
    <mergeCell ref="BI74:BS74"/>
    <mergeCell ref="BT74:CC74"/>
    <mergeCell ref="CD74:CM74"/>
    <mergeCell ref="CN74:DD74"/>
    <mergeCell ref="J75:BH75"/>
    <mergeCell ref="BI75:BS75"/>
    <mergeCell ref="BT75:CC75"/>
    <mergeCell ref="CD75:CM75"/>
    <mergeCell ref="CN75:DD75"/>
    <mergeCell ref="A73:I73"/>
    <mergeCell ref="K73:BG73"/>
    <mergeCell ref="BI73:BS73"/>
    <mergeCell ref="BT73:CC73"/>
    <mergeCell ref="CD73:CM73"/>
    <mergeCell ref="CN73:DD73"/>
    <mergeCell ref="A72:I72"/>
    <mergeCell ref="K72:BG72"/>
    <mergeCell ref="BI72:BS72"/>
    <mergeCell ref="BT72:CC72"/>
    <mergeCell ref="CD72:CM72"/>
    <mergeCell ref="CN72:DD72"/>
    <mergeCell ref="A71:I71"/>
    <mergeCell ref="J71:BH71"/>
    <mergeCell ref="BI71:BS71"/>
    <mergeCell ref="BT71:CC71"/>
    <mergeCell ref="CD71:CM71"/>
    <mergeCell ref="CN71:DD71"/>
    <mergeCell ref="A70:I70"/>
    <mergeCell ref="J70:BH70"/>
    <mergeCell ref="BI70:BS70"/>
    <mergeCell ref="BT70:CC70"/>
    <mergeCell ref="CD70:CM70"/>
    <mergeCell ref="CN70:DD70"/>
    <mergeCell ref="J68:BH68"/>
    <mergeCell ref="BI68:BS68"/>
    <mergeCell ref="BT68:CC68"/>
    <mergeCell ref="CD68:CM68"/>
    <mergeCell ref="CN68:DD68"/>
    <mergeCell ref="J69:BH69"/>
    <mergeCell ref="BI69:BS69"/>
    <mergeCell ref="BT69:CC69"/>
    <mergeCell ref="CD69:CM69"/>
    <mergeCell ref="CN69:DD69"/>
    <mergeCell ref="A67:I67"/>
    <mergeCell ref="K67:BG67"/>
    <mergeCell ref="BI67:BS67"/>
    <mergeCell ref="BT67:CC67"/>
    <mergeCell ref="CD67:CM67"/>
    <mergeCell ref="CN67:DD67"/>
    <mergeCell ref="A66:I66"/>
    <mergeCell ref="K66:BG66"/>
    <mergeCell ref="BI66:BS66"/>
    <mergeCell ref="BT66:CC66"/>
    <mergeCell ref="CD66:CM66"/>
    <mergeCell ref="CN66:DD66"/>
    <mergeCell ref="A65:I65"/>
    <mergeCell ref="J65:BH65"/>
    <mergeCell ref="BI65:BS65"/>
    <mergeCell ref="BT65:CC65"/>
    <mergeCell ref="CD65:CM65"/>
    <mergeCell ref="CN65:DD65"/>
    <mergeCell ref="A64:I64"/>
    <mergeCell ref="J64:BH64"/>
    <mergeCell ref="BI64:BS64"/>
    <mergeCell ref="BT64:CC64"/>
    <mergeCell ref="CD64:CM64"/>
    <mergeCell ref="CN64:DD64"/>
    <mergeCell ref="A63:I63"/>
    <mergeCell ref="J63:BH63"/>
    <mergeCell ref="BI63:BS63"/>
    <mergeCell ref="BT63:CC63"/>
    <mergeCell ref="CD63:CM63"/>
    <mergeCell ref="CN63:DD63"/>
    <mergeCell ref="A62:I62"/>
    <mergeCell ref="J62:BH62"/>
    <mergeCell ref="BI62:BS62"/>
    <mergeCell ref="BT62:CC62"/>
    <mergeCell ref="CD62:CM62"/>
    <mergeCell ref="CN62:DD62"/>
    <mergeCell ref="A61:I61"/>
    <mergeCell ref="K61:BG61"/>
    <mergeCell ref="BI61:BS61"/>
    <mergeCell ref="BT61:CC61"/>
    <mergeCell ref="CD61:CM61"/>
    <mergeCell ref="CN61:DD61"/>
    <mergeCell ref="A60:I60"/>
    <mergeCell ref="K60:BG60"/>
    <mergeCell ref="BI60:BS60"/>
    <mergeCell ref="BT60:CC60"/>
    <mergeCell ref="CD60:CM60"/>
    <mergeCell ref="CN60:DD60"/>
    <mergeCell ref="A59:I59"/>
    <mergeCell ref="J59:BH59"/>
    <mergeCell ref="BI59:BS59"/>
    <mergeCell ref="BT59:CC59"/>
    <mergeCell ref="CD59:CM59"/>
    <mergeCell ref="CN59:DD59"/>
    <mergeCell ref="A58:I58"/>
    <mergeCell ref="J58:BH58"/>
    <mergeCell ref="BI58:BS58"/>
    <mergeCell ref="BT58:CC58"/>
    <mergeCell ref="CD58:CM58"/>
    <mergeCell ref="CN58:DD58"/>
    <mergeCell ref="A57:I57"/>
    <mergeCell ref="J57:BH57"/>
    <mergeCell ref="BI57:BS57"/>
    <mergeCell ref="BT57:CC57"/>
    <mergeCell ref="CD57:CM57"/>
    <mergeCell ref="CN57:DD57"/>
    <mergeCell ref="A56:I56"/>
    <mergeCell ref="J56:BH56"/>
    <mergeCell ref="BI56:BS56"/>
    <mergeCell ref="BT56:CC56"/>
    <mergeCell ref="CD56:CM56"/>
    <mergeCell ref="CN56:DD56"/>
    <mergeCell ref="A55:I55"/>
    <mergeCell ref="K55:BG55"/>
    <mergeCell ref="BI55:BS55"/>
    <mergeCell ref="BT55:CC55"/>
    <mergeCell ref="CD55:CM55"/>
    <mergeCell ref="CN55:DD55"/>
    <mergeCell ref="A54:I54"/>
    <mergeCell ref="K54:BG54"/>
    <mergeCell ref="BI54:BS54"/>
    <mergeCell ref="BT54:CC54"/>
    <mergeCell ref="CD54:CM54"/>
    <mergeCell ref="CN54:DD54"/>
    <mergeCell ref="A53:I53"/>
    <mergeCell ref="K53:BG53"/>
    <mergeCell ref="BI53:BS53"/>
    <mergeCell ref="BT53:CC53"/>
    <mergeCell ref="CD53:CM53"/>
    <mergeCell ref="CN53:DD53"/>
    <mergeCell ref="A52:I52"/>
    <mergeCell ref="K52:BG52"/>
    <mergeCell ref="BI52:BS52"/>
    <mergeCell ref="BT52:CC52"/>
    <mergeCell ref="CD52:CM52"/>
    <mergeCell ref="CN52:DD52"/>
    <mergeCell ref="A51:I51"/>
    <mergeCell ref="K51:BG51"/>
    <mergeCell ref="BI51:BS51"/>
    <mergeCell ref="BT51:CC51"/>
    <mergeCell ref="CD51:CM51"/>
    <mergeCell ref="CN51:DD51"/>
    <mergeCell ref="A50:I50"/>
    <mergeCell ref="K50:BG50"/>
    <mergeCell ref="BI50:BS50"/>
    <mergeCell ref="BT50:CC50"/>
    <mergeCell ref="CD50:CM50"/>
    <mergeCell ref="CN50:DD50"/>
    <mergeCell ref="A88:DD88"/>
    <mergeCell ref="A81:I81"/>
    <mergeCell ref="K81:BG81"/>
    <mergeCell ref="BI81:BS81"/>
    <mergeCell ref="BT81:CC81"/>
    <mergeCell ref="CD81:CM81"/>
    <mergeCell ref="A84:DD84"/>
    <mergeCell ref="A85:DD85"/>
    <mergeCell ref="A86:DD86"/>
    <mergeCell ref="A87:DD87"/>
    <mergeCell ref="CN81:DD81"/>
    <mergeCell ref="A80:I80"/>
    <mergeCell ref="K80:BG80"/>
    <mergeCell ref="BI80:BS80"/>
    <mergeCell ref="BT80:CC80"/>
    <mergeCell ref="CD80:CM80"/>
    <mergeCell ref="CN80:DD80"/>
    <mergeCell ref="A79:I79"/>
    <mergeCell ref="K79:BG79"/>
    <mergeCell ref="BI79:BS79"/>
    <mergeCell ref="BT79:CC79"/>
    <mergeCell ref="CD79:CM79"/>
    <mergeCell ref="CN79:DD79"/>
    <mergeCell ref="CD48:CM48"/>
    <mergeCell ref="CN48:DD48"/>
    <mergeCell ref="A49:I49"/>
    <mergeCell ref="K49:BG49"/>
    <mergeCell ref="BI49:BS49"/>
    <mergeCell ref="BT49:CC49"/>
    <mergeCell ref="CD49:CM49"/>
    <mergeCell ref="CN49:DD49"/>
    <mergeCell ref="A48:I48"/>
    <mergeCell ref="K48:BG48"/>
    <mergeCell ref="BI48:BS48"/>
    <mergeCell ref="BT48:CC48"/>
    <mergeCell ref="CD46:CM46"/>
    <mergeCell ref="CN46:DD46"/>
    <mergeCell ref="A47:I47"/>
    <mergeCell ref="K47:BG47"/>
    <mergeCell ref="BI47:BS47"/>
    <mergeCell ref="BT47:CC47"/>
    <mergeCell ref="CD47:CM47"/>
    <mergeCell ref="CN47:DD47"/>
    <mergeCell ref="A46:I46"/>
    <mergeCell ref="K46:BG46"/>
    <mergeCell ref="BI46:BS46"/>
    <mergeCell ref="BT46:CC46"/>
    <mergeCell ref="CD44:CM44"/>
    <mergeCell ref="CN44:DD44"/>
    <mergeCell ref="A45:I45"/>
    <mergeCell ref="K45:BG45"/>
    <mergeCell ref="BI45:BS45"/>
    <mergeCell ref="BT45:CC45"/>
    <mergeCell ref="CD45:CM45"/>
    <mergeCell ref="CN45:DD45"/>
    <mergeCell ref="A44:I44"/>
    <mergeCell ref="K44:BG44"/>
    <mergeCell ref="BI44:BS44"/>
    <mergeCell ref="BT44:CC44"/>
    <mergeCell ref="CD42:CM42"/>
    <mergeCell ref="CN42:DD42"/>
    <mergeCell ref="A43:I43"/>
    <mergeCell ref="K43:BG43"/>
    <mergeCell ref="BI43:BS43"/>
    <mergeCell ref="BT43:CC43"/>
    <mergeCell ref="CD43:CM43"/>
    <mergeCell ref="CN43:DD43"/>
    <mergeCell ref="A42:I42"/>
    <mergeCell ref="K42:BG42"/>
    <mergeCell ref="BI42:BS42"/>
    <mergeCell ref="BT42:CC42"/>
    <mergeCell ref="CD40:CM40"/>
    <mergeCell ref="CN40:DD40"/>
    <mergeCell ref="A41:I41"/>
    <mergeCell ref="K41:BG41"/>
    <mergeCell ref="BI41:BS41"/>
    <mergeCell ref="BT41:CC41"/>
    <mergeCell ref="CD41:CM41"/>
    <mergeCell ref="CN41:DD41"/>
    <mergeCell ref="A40:I40"/>
    <mergeCell ref="K40:BG40"/>
    <mergeCell ref="BI40:BS40"/>
    <mergeCell ref="BT40:CC40"/>
    <mergeCell ref="CD38:CM38"/>
    <mergeCell ref="CN38:DD38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6:CM36"/>
    <mergeCell ref="CN36:DD36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4:CM34"/>
    <mergeCell ref="CN34:DD34"/>
    <mergeCell ref="A35:I35"/>
    <mergeCell ref="K35:BG35"/>
    <mergeCell ref="BI35:BS35"/>
    <mergeCell ref="BT35:CC35"/>
    <mergeCell ref="CD35:CM35"/>
    <mergeCell ref="CN35:DD35"/>
    <mergeCell ref="A34:I34"/>
    <mergeCell ref="K34:BG34"/>
    <mergeCell ref="BI34:BS34"/>
    <mergeCell ref="BT34:CC34"/>
    <mergeCell ref="CD32:CM32"/>
    <mergeCell ref="CN32:DD32"/>
    <mergeCell ref="A33:I33"/>
    <mergeCell ref="K33:BG33"/>
    <mergeCell ref="BI33:BS33"/>
    <mergeCell ref="BT33:CC33"/>
    <mergeCell ref="CD33:CM33"/>
    <mergeCell ref="CN33:DD33"/>
    <mergeCell ref="A32:I32"/>
    <mergeCell ref="K32:BG32"/>
    <mergeCell ref="BI32:BS32"/>
    <mergeCell ref="BT32:CC32"/>
    <mergeCell ref="CD30:CM30"/>
    <mergeCell ref="CN30:DD30"/>
    <mergeCell ref="A31:I31"/>
    <mergeCell ref="K31:BG31"/>
    <mergeCell ref="BI31:BS31"/>
    <mergeCell ref="BT31:CC31"/>
    <mergeCell ref="CD31:CM31"/>
    <mergeCell ref="CN31:DD31"/>
    <mergeCell ref="A30:I30"/>
    <mergeCell ref="K30:BG30"/>
    <mergeCell ref="BI30:BS30"/>
    <mergeCell ref="BT30:CC30"/>
    <mergeCell ref="CD28:CM28"/>
    <mergeCell ref="CN28:DD28"/>
    <mergeCell ref="A29:I29"/>
    <mergeCell ref="K29:BG29"/>
    <mergeCell ref="BI29:BS29"/>
    <mergeCell ref="BT29:CC29"/>
    <mergeCell ref="CD29:CM29"/>
    <mergeCell ref="CN29:DD29"/>
    <mergeCell ref="A28:I28"/>
    <mergeCell ref="K28:BG28"/>
    <mergeCell ref="BI28:BS28"/>
    <mergeCell ref="BT28:CC28"/>
    <mergeCell ref="CD26:CM26"/>
    <mergeCell ref="CN26:DD26"/>
    <mergeCell ref="A27:I27"/>
    <mergeCell ref="K27:BG27"/>
    <mergeCell ref="BI27:BS27"/>
    <mergeCell ref="BT27:CC27"/>
    <mergeCell ref="CD27:CM27"/>
    <mergeCell ref="CN27:DD27"/>
    <mergeCell ref="A26:I26"/>
    <mergeCell ref="K26:BG26"/>
    <mergeCell ref="BI26:BS26"/>
    <mergeCell ref="BT26:CC26"/>
    <mergeCell ref="CD24:CM24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2:CC22"/>
    <mergeCell ref="CN20:DD20"/>
    <mergeCell ref="A21:I21"/>
    <mergeCell ref="K21:BG21"/>
    <mergeCell ref="BI21:BS21"/>
    <mergeCell ref="BT21:CC21"/>
    <mergeCell ref="CD21:CM21"/>
    <mergeCell ref="CN21:DD21"/>
    <mergeCell ref="A20:I20"/>
    <mergeCell ref="K20:BG20"/>
    <mergeCell ref="CN18:DD18"/>
    <mergeCell ref="A19:I19"/>
    <mergeCell ref="K19:BG19"/>
    <mergeCell ref="BI19:BS19"/>
    <mergeCell ref="BT19:CC19"/>
    <mergeCell ref="CD19:CM19"/>
    <mergeCell ref="CN19:DD19"/>
    <mergeCell ref="A17:I17"/>
    <mergeCell ref="K17:BG17"/>
    <mergeCell ref="BI17:BS17"/>
    <mergeCell ref="BI20:BS20"/>
    <mergeCell ref="BT20:CC20"/>
    <mergeCell ref="CD18:CM18"/>
    <mergeCell ref="CD20:CM20"/>
    <mergeCell ref="CN17:DD17"/>
    <mergeCell ref="A15:I16"/>
    <mergeCell ref="J15:BH16"/>
    <mergeCell ref="BI15:BS16"/>
    <mergeCell ref="BT15:CM15"/>
    <mergeCell ref="A18:I18"/>
    <mergeCell ref="K18:BG18"/>
    <mergeCell ref="BI18:BS18"/>
    <mergeCell ref="BT18:CC18"/>
    <mergeCell ref="CN15:DD16"/>
    <mergeCell ref="J12:BN12"/>
    <mergeCell ref="AQ13:AX13"/>
    <mergeCell ref="AY13:AZ13"/>
    <mergeCell ref="BA13:BH13"/>
    <mergeCell ref="BT17:CC17"/>
    <mergeCell ref="CD17:CM17"/>
    <mergeCell ref="BT16:CC16"/>
    <mergeCell ref="CD16:CM16"/>
    <mergeCell ref="A5:DD5"/>
    <mergeCell ref="A6:DD6"/>
    <mergeCell ref="A7:DD7"/>
    <mergeCell ref="A8:DD8"/>
    <mergeCell ref="AG10:CI10"/>
    <mergeCell ref="J11:BN1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D72"/>
  <sheetViews>
    <sheetView view="pageBreakPreview" zoomScaleSheetLayoutView="100" zoomScalePageLayoutView="0" workbookViewId="0" topLeftCell="A28">
      <selection activeCell="ER18" sqref="ER18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BO1" s="1" t="s">
        <v>103</v>
      </c>
    </row>
    <row r="2" s="1" customFormat="1" ht="12" customHeight="1">
      <c r="BO2" s="1" t="s">
        <v>29</v>
      </c>
    </row>
    <row r="3" s="1" customFormat="1" ht="12" customHeight="1">
      <c r="BO3" s="1" t="s">
        <v>30</v>
      </c>
    </row>
    <row r="4" ht="21" customHeight="1"/>
    <row r="5" spans="1:108" s="3" customFormat="1" ht="14.25" customHeight="1">
      <c r="A5" s="35" t="s">
        <v>20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</row>
    <row r="6" spans="1:108" s="3" customFormat="1" ht="14.25" customHeight="1">
      <c r="A6" s="35" t="s">
        <v>21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</row>
    <row r="7" spans="1:108" s="3" customFormat="1" ht="14.25" customHeight="1">
      <c r="A7" s="35" t="s">
        <v>104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s="3" customFormat="1" ht="14.25" customHeight="1">
      <c r="A8" s="35" t="s">
        <v>127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</row>
    <row r="9" ht="21" customHeight="1"/>
    <row r="10" spans="3:87" ht="13.5">
      <c r="C10" s="4" t="s">
        <v>31</v>
      </c>
      <c r="D10" s="4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</row>
    <row r="11" spans="3:66" ht="13.5">
      <c r="C11" s="4" t="s">
        <v>32</v>
      </c>
      <c r="D11" s="4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</row>
    <row r="12" spans="3:66" ht="13.5">
      <c r="C12" s="4" t="s">
        <v>33</v>
      </c>
      <c r="D12" s="4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</row>
    <row r="13" spans="3:61" ht="13.5">
      <c r="C13" s="4" t="s">
        <v>34</v>
      </c>
      <c r="D13" s="4"/>
      <c r="AQ13" s="39"/>
      <c r="AR13" s="39"/>
      <c r="AS13" s="39"/>
      <c r="AT13" s="39"/>
      <c r="AU13" s="39"/>
      <c r="AV13" s="39"/>
      <c r="AW13" s="39"/>
      <c r="AX13" s="39"/>
      <c r="AY13" s="40" t="s">
        <v>35</v>
      </c>
      <c r="AZ13" s="40"/>
      <c r="BA13" s="39"/>
      <c r="BB13" s="39"/>
      <c r="BC13" s="39"/>
      <c r="BD13" s="39"/>
      <c r="BE13" s="39"/>
      <c r="BF13" s="39"/>
      <c r="BG13" s="39"/>
      <c r="BH13" s="39"/>
      <c r="BI13" s="2" t="s">
        <v>36</v>
      </c>
    </row>
    <row r="15" spans="1:108" s="6" customFormat="1" ht="13.5">
      <c r="A15" s="47" t="s">
        <v>28</v>
      </c>
      <c r="B15" s="48"/>
      <c r="C15" s="48"/>
      <c r="D15" s="48"/>
      <c r="E15" s="48"/>
      <c r="F15" s="48"/>
      <c r="G15" s="48"/>
      <c r="H15" s="48"/>
      <c r="I15" s="49"/>
      <c r="J15" s="53" t="s">
        <v>0</v>
      </c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9"/>
      <c r="BI15" s="47" t="s">
        <v>37</v>
      </c>
      <c r="BJ15" s="48"/>
      <c r="BK15" s="48"/>
      <c r="BL15" s="48"/>
      <c r="BM15" s="48"/>
      <c r="BN15" s="48"/>
      <c r="BO15" s="48"/>
      <c r="BP15" s="48"/>
      <c r="BQ15" s="48"/>
      <c r="BR15" s="48"/>
      <c r="BS15" s="49"/>
      <c r="BT15" s="41" t="s">
        <v>1</v>
      </c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3"/>
      <c r="CN15" s="47" t="s">
        <v>4</v>
      </c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9"/>
    </row>
    <row r="16" spans="1:108" s="6" customFormat="1" ht="13.5">
      <c r="A16" s="50"/>
      <c r="B16" s="51"/>
      <c r="C16" s="51"/>
      <c r="D16" s="51"/>
      <c r="E16" s="51"/>
      <c r="F16" s="51"/>
      <c r="G16" s="51"/>
      <c r="H16" s="51"/>
      <c r="I16" s="52"/>
      <c r="J16" s="50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2"/>
      <c r="BI16" s="50"/>
      <c r="BJ16" s="51"/>
      <c r="BK16" s="51"/>
      <c r="BL16" s="51"/>
      <c r="BM16" s="51"/>
      <c r="BN16" s="51"/>
      <c r="BO16" s="51"/>
      <c r="BP16" s="51"/>
      <c r="BQ16" s="51"/>
      <c r="BR16" s="51"/>
      <c r="BS16" s="52"/>
      <c r="BT16" s="41" t="s">
        <v>2</v>
      </c>
      <c r="BU16" s="42"/>
      <c r="BV16" s="42"/>
      <c r="BW16" s="42"/>
      <c r="BX16" s="42"/>
      <c r="BY16" s="42"/>
      <c r="BZ16" s="42"/>
      <c r="CA16" s="42"/>
      <c r="CB16" s="42"/>
      <c r="CC16" s="43"/>
      <c r="CD16" s="41" t="s">
        <v>3</v>
      </c>
      <c r="CE16" s="42"/>
      <c r="CF16" s="42"/>
      <c r="CG16" s="42"/>
      <c r="CH16" s="42"/>
      <c r="CI16" s="42"/>
      <c r="CJ16" s="42"/>
      <c r="CK16" s="42"/>
      <c r="CL16" s="42"/>
      <c r="CM16" s="43"/>
      <c r="CN16" s="60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2"/>
    </row>
    <row r="17" spans="1:108" s="6" customFormat="1" ht="15" customHeight="1">
      <c r="A17" s="54" t="s">
        <v>5</v>
      </c>
      <c r="B17" s="55"/>
      <c r="C17" s="55"/>
      <c r="D17" s="55"/>
      <c r="E17" s="55"/>
      <c r="F17" s="55"/>
      <c r="G17" s="55"/>
      <c r="H17" s="55"/>
      <c r="I17" s="56"/>
      <c r="J17" s="5"/>
      <c r="K17" s="57" t="s">
        <v>38</v>
      </c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7"/>
      <c r="BI17" s="41" t="s">
        <v>39</v>
      </c>
      <c r="BJ17" s="42"/>
      <c r="BK17" s="42"/>
      <c r="BL17" s="42"/>
      <c r="BM17" s="42"/>
      <c r="BN17" s="42"/>
      <c r="BO17" s="42"/>
      <c r="BP17" s="42"/>
      <c r="BQ17" s="42"/>
      <c r="BR17" s="42"/>
      <c r="BS17" s="43"/>
      <c r="BT17" s="41" t="s">
        <v>39</v>
      </c>
      <c r="BU17" s="42"/>
      <c r="BV17" s="42"/>
      <c r="BW17" s="42"/>
      <c r="BX17" s="42"/>
      <c r="BY17" s="42"/>
      <c r="BZ17" s="42"/>
      <c r="CA17" s="42"/>
      <c r="CB17" s="42"/>
      <c r="CC17" s="43"/>
      <c r="CD17" s="41" t="s">
        <v>39</v>
      </c>
      <c r="CE17" s="42"/>
      <c r="CF17" s="42"/>
      <c r="CG17" s="42"/>
      <c r="CH17" s="42"/>
      <c r="CI17" s="42"/>
      <c r="CJ17" s="42"/>
      <c r="CK17" s="42"/>
      <c r="CL17" s="42"/>
      <c r="CM17" s="43"/>
      <c r="CN17" s="44" t="s">
        <v>39</v>
      </c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6"/>
    </row>
    <row r="18" spans="1:108" s="6" customFormat="1" ht="30" customHeight="1">
      <c r="A18" s="54" t="s">
        <v>7</v>
      </c>
      <c r="B18" s="55"/>
      <c r="C18" s="55"/>
      <c r="D18" s="55"/>
      <c r="E18" s="55"/>
      <c r="F18" s="55"/>
      <c r="G18" s="55"/>
      <c r="H18" s="55"/>
      <c r="I18" s="56"/>
      <c r="J18" s="5"/>
      <c r="K18" s="57" t="s">
        <v>105</v>
      </c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7"/>
      <c r="BI18" s="41" t="s">
        <v>6</v>
      </c>
      <c r="BJ18" s="42"/>
      <c r="BK18" s="42"/>
      <c r="BL18" s="42"/>
      <c r="BM18" s="42"/>
      <c r="BN18" s="42"/>
      <c r="BO18" s="42"/>
      <c r="BP18" s="42"/>
      <c r="BQ18" s="42"/>
      <c r="BR18" s="42"/>
      <c r="BS18" s="43"/>
      <c r="BT18" s="41"/>
      <c r="BU18" s="42"/>
      <c r="BV18" s="42"/>
      <c r="BW18" s="42"/>
      <c r="BX18" s="42"/>
      <c r="BY18" s="42"/>
      <c r="BZ18" s="42"/>
      <c r="CA18" s="42"/>
      <c r="CB18" s="42"/>
      <c r="CC18" s="43"/>
      <c r="CD18" s="41"/>
      <c r="CE18" s="42"/>
      <c r="CF18" s="42"/>
      <c r="CG18" s="42"/>
      <c r="CH18" s="42"/>
      <c r="CI18" s="42"/>
      <c r="CJ18" s="42"/>
      <c r="CK18" s="42"/>
      <c r="CL18" s="42"/>
      <c r="CM18" s="43"/>
      <c r="CN18" s="63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5"/>
    </row>
    <row r="19" spans="1:108" s="6" customFormat="1" ht="30" customHeight="1">
      <c r="A19" s="54" t="s">
        <v>8</v>
      </c>
      <c r="B19" s="55"/>
      <c r="C19" s="55"/>
      <c r="D19" s="55"/>
      <c r="E19" s="55"/>
      <c r="F19" s="55"/>
      <c r="G19" s="55"/>
      <c r="H19" s="55"/>
      <c r="I19" s="56"/>
      <c r="J19" s="5"/>
      <c r="K19" s="57" t="s">
        <v>106</v>
      </c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7"/>
      <c r="BI19" s="41" t="s">
        <v>6</v>
      </c>
      <c r="BJ19" s="42"/>
      <c r="BK19" s="42"/>
      <c r="BL19" s="42"/>
      <c r="BM19" s="42"/>
      <c r="BN19" s="42"/>
      <c r="BO19" s="42"/>
      <c r="BP19" s="42"/>
      <c r="BQ19" s="42"/>
      <c r="BR19" s="42"/>
      <c r="BS19" s="43"/>
      <c r="BT19" s="41"/>
      <c r="BU19" s="42"/>
      <c r="BV19" s="42"/>
      <c r="BW19" s="42"/>
      <c r="BX19" s="42"/>
      <c r="BY19" s="42"/>
      <c r="BZ19" s="42"/>
      <c r="CA19" s="42"/>
      <c r="CB19" s="42"/>
      <c r="CC19" s="43"/>
      <c r="CD19" s="41"/>
      <c r="CE19" s="42"/>
      <c r="CF19" s="42"/>
      <c r="CG19" s="42"/>
      <c r="CH19" s="42"/>
      <c r="CI19" s="42"/>
      <c r="CJ19" s="42"/>
      <c r="CK19" s="42"/>
      <c r="CL19" s="42"/>
      <c r="CM19" s="43"/>
      <c r="CN19" s="63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5"/>
    </row>
    <row r="20" spans="1:108" s="6" customFormat="1" ht="15" customHeight="1">
      <c r="A20" s="54" t="s">
        <v>9</v>
      </c>
      <c r="B20" s="55"/>
      <c r="C20" s="55"/>
      <c r="D20" s="55"/>
      <c r="E20" s="55"/>
      <c r="F20" s="55"/>
      <c r="G20" s="55"/>
      <c r="H20" s="55"/>
      <c r="I20" s="56"/>
      <c r="J20" s="5"/>
      <c r="K20" s="57" t="s">
        <v>10</v>
      </c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7"/>
      <c r="BI20" s="41" t="s">
        <v>6</v>
      </c>
      <c r="BJ20" s="42"/>
      <c r="BK20" s="42"/>
      <c r="BL20" s="42"/>
      <c r="BM20" s="42"/>
      <c r="BN20" s="42"/>
      <c r="BO20" s="42"/>
      <c r="BP20" s="42"/>
      <c r="BQ20" s="42"/>
      <c r="BR20" s="42"/>
      <c r="BS20" s="43"/>
      <c r="BT20" s="41"/>
      <c r="BU20" s="42"/>
      <c r="BV20" s="42"/>
      <c r="BW20" s="42"/>
      <c r="BX20" s="42"/>
      <c r="BY20" s="42"/>
      <c r="BZ20" s="42"/>
      <c r="CA20" s="42"/>
      <c r="CB20" s="42"/>
      <c r="CC20" s="43"/>
      <c r="CD20" s="41"/>
      <c r="CE20" s="42"/>
      <c r="CF20" s="42"/>
      <c r="CG20" s="42"/>
      <c r="CH20" s="42"/>
      <c r="CI20" s="42"/>
      <c r="CJ20" s="42"/>
      <c r="CK20" s="42"/>
      <c r="CL20" s="42"/>
      <c r="CM20" s="43"/>
      <c r="CN20" s="63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5"/>
    </row>
    <row r="21" spans="1:108" s="6" customFormat="1" ht="30" customHeight="1">
      <c r="A21" s="54" t="s">
        <v>12</v>
      </c>
      <c r="B21" s="55"/>
      <c r="C21" s="55"/>
      <c r="D21" s="55"/>
      <c r="E21" s="55"/>
      <c r="F21" s="55"/>
      <c r="G21" s="55"/>
      <c r="H21" s="55"/>
      <c r="I21" s="56"/>
      <c r="J21" s="5"/>
      <c r="K21" s="57" t="s">
        <v>128</v>
      </c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7"/>
      <c r="BI21" s="41" t="s">
        <v>6</v>
      </c>
      <c r="BJ21" s="42"/>
      <c r="BK21" s="42"/>
      <c r="BL21" s="42"/>
      <c r="BM21" s="42"/>
      <c r="BN21" s="42"/>
      <c r="BO21" s="42"/>
      <c r="BP21" s="42"/>
      <c r="BQ21" s="42"/>
      <c r="BR21" s="42"/>
      <c r="BS21" s="43"/>
      <c r="BT21" s="41"/>
      <c r="BU21" s="42"/>
      <c r="BV21" s="42"/>
      <c r="BW21" s="42"/>
      <c r="BX21" s="42"/>
      <c r="BY21" s="42"/>
      <c r="BZ21" s="42"/>
      <c r="CA21" s="42"/>
      <c r="CB21" s="42"/>
      <c r="CC21" s="43"/>
      <c r="CD21" s="41"/>
      <c r="CE21" s="42"/>
      <c r="CF21" s="42"/>
      <c r="CG21" s="42"/>
      <c r="CH21" s="42"/>
      <c r="CI21" s="42"/>
      <c r="CJ21" s="42"/>
      <c r="CK21" s="42"/>
      <c r="CL21" s="42"/>
      <c r="CM21" s="43"/>
      <c r="CN21" s="63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5"/>
    </row>
    <row r="22" spans="1:108" s="6" customFormat="1" ht="15" customHeight="1">
      <c r="A22" s="54" t="s">
        <v>14</v>
      </c>
      <c r="B22" s="55"/>
      <c r="C22" s="55"/>
      <c r="D22" s="55"/>
      <c r="E22" s="55"/>
      <c r="F22" s="55"/>
      <c r="G22" s="55"/>
      <c r="H22" s="55"/>
      <c r="I22" s="56"/>
      <c r="J22" s="5"/>
      <c r="K22" s="57" t="s">
        <v>107</v>
      </c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7"/>
      <c r="BI22" s="41" t="s">
        <v>6</v>
      </c>
      <c r="BJ22" s="42"/>
      <c r="BK22" s="42"/>
      <c r="BL22" s="42"/>
      <c r="BM22" s="42"/>
      <c r="BN22" s="42"/>
      <c r="BO22" s="42"/>
      <c r="BP22" s="42"/>
      <c r="BQ22" s="42"/>
      <c r="BR22" s="42"/>
      <c r="BS22" s="43"/>
      <c r="BT22" s="41"/>
      <c r="BU22" s="42"/>
      <c r="BV22" s="42"/>
      <c r="BW22" s="42"/>
      <c r="BX22" s="42"/>
      <c r="BY22" s="42"/>
      <c r="BZ22" s="42"/>
      <c r="CA22" s="42"/>
      <c r="CB22" s="42"/>
      <c r="CC22" s="43"/>
      <c r="CD22" s="41"/>
      <c r="CE22" s="42"/>
      <c r="CF22" s="42"/>
      <c r="CG22" s="42"/>
      <c r="CH22" s="42"/>
      <c r="CI22" s="42"/>
      <c r="CJ22" s="42"/>
      <c r="CK22" s="42"/>
      <c r="CL22" s="42"/>
      <c r="CM22" s="43"/>
      <c r="CN22" s="63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5"/>
    </row>
    <row r="23" spans="1:108" s="6" customFormat="1" ht="58.5" customHeight="1">
      <c r="A23" s="54" t="s">
        <v>40</v>
      </c>
      <c r="B23" s="55"/>
      <c r="C23" s="55"/>
      <c r="D23" s="55"/>
      <c r="E23" s="55"/>
      <c r="F23" s="55"/>
      <c r="G23" s="55"/>
      <c r="H23" s="55"/>
      <c r="I23" s="56"/>
      <c r="J23" s="5"/>
      <c r="K23" s="57" t="s">
        <v>41</v>
      </c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7"/>
      <c r="BI23" s="41" t="s">
        <v>6</v>
      </c>
      <c r="BJ23" s="42"/>
      <c r="BK23" s="42"/>
      <c r="BL23" s="42"/>
      <c r="BM23" s="42"/>
      <c r="BN23" s="42"/>
      <c r="BO23" s="42"/>
      <c r="BP23" s="42"/>
      <c r="BQ23" s="42"/>
      <c r="BR23" s="42"/>
      <c r="BS23" s="43"/>
      <c r="BT23" s="41"/>
      <c r="BU23" s="42"/>
      <c r="BV23" s="42"/>
      <c r="BW23" s="42"/>
      <c r="BX23" s="42"/>
      <c r="BY23" s="42"/>
      <c r="BZ23" s="42"/>
      <c r="CA23" s="42"/>
      <c r="CB23" s="42"/>
      <c r="CC23" s="43"/>
      <c r="CD23" s="41"/>
      <c r="CE23" s="42"/>
      <c r="CF23" s="42"/>
      <c r="CG23" s="42"/>
      <c r="CH23" s="42"/>
      <c r="CI23" s="42"/>
      <c r="CJ23" s="42"/>
      <c r="CK23" s="42"/>
      <c r="CL23" s="42"/>
      <c r="CM23" s="43"/>
      <c r="CN23" s="63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5"/>
    </row>
    <row r="24" spans="1:108" s="6" customFormat="1" ht="15" customHeight="1">
      <c r="A24" s="54" t="s">
        <v>42</v>
      </c>
      <c r="B24" s="55"/>
      <c r="C24" s="55"/>
      <c r="D24" s="55"/>
      <c r="E24" s="55"/>
      <c r="F24" s="55"/>
      <c r="G24" s="55"/>
      <c r="H24" s="55"/>
      <c r="I24" s="56"/>
      <c r="J24" s="5"/>
      <c r="K24" s="57" t="s">
        <v>13</v>
      </c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7"/>
      <c r="BI24" s="41" t="s">
        <v>6</v>
      </c>
      <c r="BJ24" s="42"/>
      <c r="BK24" s="42"/>
      <c r="BL24" s="42"/>
      <c r="BM24" s="42"/>
      <c r="BN24" s="42"/>
      <c r="BO24" s="42"/>
      <c r="BP24" s="42"/>
      <c r="BQ24" s="42"/>
      <c r="BR24" s="42"/>
      <c r="BS24" s="43"/>
      <c r="BT24" s="41"/>
      <c r="BU24" s="42"/>
      <c r="BV24" s="42"/>
      <c r="BW24" s="42"/>
      <c r="BX24" s="42"/>
      <c r="BY24" s="42"/>
      <c r="BZ24" s="42"/>
      <c r="CA24" s="42"/>
      <c r="CB24" s="42"/>
      <c r="CC24" s="43"/>
      <c r="CD24" s="41"/>
      <c r="CE24" s="42"/>
      <c r="CF24" s="42"/>
      <c r="CG24" s="42"/>
      <c r="CH24" s="42"/>
      <c r="CI24" s="42"/>
      <c r="CJ24" s="42"/>
      <c r="CK24" s="42"/>
      <c r="CL24" s="42"/>
      <c r="CM24" s="43"/>
      <c r="CN24" s="63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5"/>
    </row>
    <row r="25" spans="1:108" s="6" customFormat="1" ht="15" customHeight="1">
      <c r="A25" s="54" t="s">
        <v>11</v>
      </c>
      <c r="B25" s="55"/>
      <c r="C25" s="55"/>
      <c r="D25" s="55"/>
      <c r="E25" s="55"/>
      <c r="F25" s="55"/>
      <c r="G25" s="55"/>
      <c r="H25" s="55"/>
      <c r="I25" s="56"/>
      <c r="J25" s="5"/>
      <c r="K25" s="57" t="s">
        <v>22</v>
      </c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7"/>
      <c r="BI25" s="41" t="s">
        <v>6</v>
      </c>
      <c r="BJ25" s="42"/>
      <c r="BK25" s="42"/>
      <c r="BL25" s="42"/>
      <c r="BM25" s="42"/>
      <c r="BN25" s="42"/>
      <c r="BO25" s="42"/>
      <c r="BP25" s="42"/>
      <c r="BQ25" s="42"/>
      <c r="BR25" s="42"/>
      <c r="BS25" s="43"/>
      <c r="BT25" s="41"/>
      <c r="BU25" s="42"/>
      <c r="BV25" s="42"/>
      <c r="BW25" s="42"/>
      <c r="BX25" s="42"/>
      <c r="BY25" s="42"/>
      <c r="BZ25" s="42"/>
      <c r="CA25" s="42"/>
      <c r="CB25" s="42"/>
      <c r="CC25" s="43"/>
      <c r="CD25" s="41"/>
      <c r="CE25" s="42"/>
      <c r="CF25" s="42"/>
      <c r="CG25" s="42"/>
      <c r="CH25" s="42"/>
      <c r="CI25" s="42"/>
      <c r="CJ25" s="42"/>
      <c r="CK25" s="42"/>
      <c r="CL25" s="42"/>
      <c r="CM25" s="43"/>
      <c r="CN25" s="63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5"/>
    </row>
    <row r="26" spans="1:108" s="6" customFormat="1" ht="15" customHeight="1">
      <c r="A26" s="54" t="s">
        <v>43</v>
      </c>
      <c r="B26" s="55"/>
      <c r="C26" s="55"/>
      <c r="D26" s="55"/>
      <c r="E26" s="55"/>
      <c r="F26" s="55"/>
      <c r="G26" s="55"/>
      <c r="H26" s="55"/>
      <c r="I26" s="56"/>
      <c r="J26" s="5"/>
      <c r="K26" s="57" t="s">
        <v>13</v>
      </c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7"/>
      <c r="BI26" s="41" t="s">
        <v>6</v>
      </c>
      <c r="BJ26" s="42"/>
      <c r="BK26" s="42"/>
      <c r="BL26" s="42"/>
      <c r="BM26" s="42"/>
      <c r="BN26" s="42"/>
      <c r="BO26" s="42"/>
      <c r="BP26" s="42"/>
      <c r="BQ26" s="42"/>
      <c r="BR26" s="42"/>
      <c r="BS26" s="43"/>
      <c r="BT26" s="41"/>
      <c r="BU26" s="42"/>
      <c r="BV26" s="42"/>
      <c r="BW26" s="42"/>
      <c r="BX26" s="42"/>
      <c r="BY26" s="42"/>
      <c r="BZ26" s="42"/>
      <c r="CA26" s="42"/>
      <c r="CB26" s="42"/>
      <c r="CC26" s="43"/>
      <c r="CD26" s="41"/>
      <c r="CE26" s="42"/>
      <c r="CF26" s="42"/>
      <c r="CG26" s="42"/>
      <c r="CH26" s="42"/>
      <c r="CI26" s="42"/>
      <c r="CJ26" s="42"/>
      <c r="CK26" s="42"/>
      <c r="CL26" s="42"/>
      <c r="CM26" s="43"/>
      <c r="CN26" s="63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5"/>
    </row>
    <row r="27" spans="1:108" s="6" customFormat="1" ht="30" customHeight="1">
      <c r="A27" s="54" t="s">
        <v>15</v>
      </c>
      <c r="B27" s="55"/>
      <c r="C27" s="55"/>
      <c r="D27" s="55"/>
      <c r="E27" s="55"/>
      <c r="F27" s="55"/>
      <c r="G27" s="55"/>
      <c r="H27" s="55"/>
      <c r="I27" s="56"/>
      <c r="J27" s="5"/>
      <c r="K27" s="57" t="s">
        <v>108</v>
      </c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7"/>
      <c r="BI27" s="41" t="s">
        <v>6</v>
      </c>
      <c r="BJ27" s="42"/>
      <c r="BK27" s="42"/>
      <c r="BL27" s="42"/>
      <c r="BM27" s="42"/>
      <c r="BN27" s="42"/>
      <c r="BO27" s="42"/>
      <c r="BP27" s="42"/>
      <c r="BQ27" s="42"/>
      <c r="BR27" s="42"/>
      <c r="BS27" s="43"/>
      <c r="BT27" s="41"/>
      <c r="BU27" s="42"/>
      <c r="BV27" s="42"/>
      <c r="BW27" s="42"/>
      <c r="BX27" s="42"/>
      <c r="BY27" s="42"/>
      <c r="BZ27" s="42"/>
      <c r="CA27" s="42"/>
      <c r="CB27" s="42"/>
      <c r="CC27" s="43"/>
      <c r="CD27" s="41"/>
      <c r="CE27" s="42"/>
      <c r="CF27" s="42"/>
      <c r="CG27" s="42"/>
      <c r="CH27" s="42"/>
      <c r="CI27" s="42"/>
      <c r="CJ27" s="42"/>
      <c r="CK27" s="42"/>
      <c r="CL27" s="42"/>
      <c r="CM27" s="43"/>
      <c r="CN27" s="63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5"/>
    </row>
    <row r="28" spans="1:108" s="6" customFormat="1" ht="30" customHeight="1">
      <c r="A28" s="54" t="s">
        <v>44</v>
      </c>
      <c r="B28" s="55"/>
      <c r="C28" s="55"/>
      <c r="D28" s="55"/>
      <c r="E28" s="55"/>
      <c r="F28" s="55"/>
      <c r="G28" s="55"/>
      <c r="H28" s="55"/>
      <c r="I28" s="56"/>
      <c r="J28" s="5"/>
      <c r="K28" s="57" t="s">
        <v>109</v>
      </c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7"/>
      <c r="BI28" s="41" t="s">
        <v>6</v>
      </c>
      <c r="BJ28" s="42"/>
      <c r="BK28" s="42"/>
      <c r="BL28" s="42"/>
      <c r="BM28" s="42"/>
      <c r="BN28" s="42"/>
      <c r="BO28" s="42"/>
      <c r="BP28" s="42"/>
      <c r="BQ28" s="42"/>
      <c r="BR28" s="42"/>
      <c r="BS28" s="43"/>
      <c r="BT28" s="41"/>
      <c r="BU28" s="42"/>
      <c r="BV28" s="42"/>
      <c r="BW28" s="42"/>
      <c r="BX28" s="42"/>
      <c r="BY28" s="42"/>
      <c r="BZ28" s="42"/>
      <c r="CA28" s="42"/>
      <c r="CB28" s="42"/>
      <c r="CC28" s="43"/>
      <c r="CD28" s="41"/>
      <c r="CE28" s="42"/>
      <c r="CF28" s="42"/>
      <c r="CG28" s="42"/>
      <c r="CH28" s="42"/>
      <c r="CI28" s="42"/>
      <c r="CJ28" s="42"/>
      <c r="CK28" s="42"/>
      <c r="CL28" s="42"/>
      <c r="CM28" s="43"/>
      <c r="CN28" s="63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5"/>
    </row>
    <row r="29" spans="1:108" s="6" customFormat="1" ht="15" customHeight="1">
      <c r="A29" s="54" t="s">
        <v>46</v>
      </c>
      <c r="B29" s="55"/>
      <c r="C29" s="55"/>
      <c r="D29" s="55"/>
      <c r="E29" s="55"/>
      <c r="F29" s="55"/>
      <c r="G29" s="55"/>
      <c r="H29" s="55"/>
      <c r="I29" s="56"/>
      <c r="J29" s="5"/>
      <c r="K29" s="57" t="s">
        <v>45</v>
      </c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7"/>
      <c r="BI29" s="41" t="s">
        <v>6</v>
      </c>
      <c r="BJ29" s="42"/>
      <c r="BK29" s="42"/>
      <c r="BL29" s="42"/>
      <c r="BM29" s="42"/>
      <c r="BN29" s="42"/>
      <c r="BO29" s="42"/>
      <c r="BP29" s="42"/>
      <c r="BQ29" s="42"/>
      <c r="BR29" s="42"/>
      <c r="BS29" s="43"/>
      <c r="BT29" s="41"/>
      <c r="BU29" s="42"/>
      <c r="BV29" s="42"/>
      <c r="BW29" s="42"/>
      <c r="BX29" s="42"/>
      <c r="BY29" s="42"/>
      <c r="BZ29" s="42"/>
      <c r="CA29" s="42"/>
      <c r="CB29" s="42"/>
      <c r="CC29" s="43"/>
      <c r="CD29" s="41"/>
      <c r="CE29" s="42"/>
      <c r="CF29" s="42"/>
      <c r="CG29" s="42"/>
      <c r="CH29" s="42"/>
      <c r="CI29" s="42"/>
      <c r="CJ29" s="42"/>
      <c r="CK29" s="42"/>
      <c r="CL29" s="42"/>
      <c r="CM29" s="43"/>
      <c r="CN29" s="63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5"/>
    </row>
    <row r="30" spans="1:108" s="6" customFormat="1" ht="30" customHeight="1">
      <c r="A30" s="54" t="s">
        <v>110</v>
      </c>
      <c r="B30" s="55"/>
      <c r="C30" s="55"/>
      <c r="D30" s="55"/>
      <c r="E30" s="55"/>
      <c r="F30" s="55"/>
      <c r="G30" s="55"/>
      <c r="H30" s="55"/>
      <c r="I30" s="56"/>
      <c r="J30" s="5"/>
      <c r="K30" s="57" t="s">
        <v>47</v>
      </c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7"/>
      <c r="BI30" s="41" t="s">
        <v>6</v>
      </c>
      <c r="BJ30" s="42"/>
      <c r="BK30" s="42"/>
      <c r="BL30" s="42"/>
      <c r="BM30" s="42"/>
      <c r="BN30" s="42"/>
      <c r="BO30" s="42"/>
      <c r="BP30" s="42"/>
      <c r="BQ30" s="42"/>
      <c r="BR30" s="42"/>
      <c r="BS30" s="43"/>
      <c r="BT30" s="41"/>
      <c r="BU30" s="42"/>
      <c r="BV30" s="42"/>
      <c r="BW30" s="42"/>
      <c r="BX30" s="42"/>
      <c r="BY30" s="42"/>
      <c r="BZ30" s="42"/>
      <c r="CA30" s="42"/>
      <c r="CB30" s="42"/>
      <c r="CC30" s="43"/>
      <c r="CD30" s="41"/>
      <c r="CE30" s="42"/>
      <c r="CF30" s="42"/>
      <c r="CG30" s="42"/>
      <c r="CH30" s="42"/>
      <c r="CI30" s="42"/>
      <c r="CJ30" s="42"/>
      <c r="CK30" s="42"/>
      <c r="CL30" s="42"/>
      <c r="CM30" s="43"/>
      <c r="CN30" s="63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5"/>
    </row>
    <row r="31" spans="1:108" s="6" customFormat="1" ht="45" customHeight="1">
      <c r="A31" s="54" t="s">
        <v>111</v>
      </c>
      <c r="B31" s="55"/>
      <c r="C31" s="55"/>
      <c r="D31" s="55"/>
      <c r="E31" s="55"/>
      <c r="F31" s="55"/>
      <c r="G31" s="55"/>
      <c r="H31" s="55"/>
      <c r="I31" s="56"/>
      <c r="J31" s="5"/>
      <c r="K31" s="57" t="s">
        <v>112</v>
      </c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7"/>
      <c r="BI31" s="41" t="s">
        <v>6</v>
      </c>
      <c r="BJ31" s="42"/>
      <c r="BK31" s="42"/>
      <c r="BL31" s="42"/>
      <c r="BM31" s="42"/>
      <c r="BN31" s="42"/>
      <c r="BO31" s="42"/>
      <c r="BP31" s="42"/>
      <c r="BQ31" s="42"/>
      <c r="BR31" s="42"/>
      <c r="BS31" s="43"/>
      <c r="BT31" s="41"/>
      <c r="BU31" s="42"/>
      <c r="BV31" s="42"/>
      <c r="BW31" s="42"/>
      <c r="BX31" s="42"/>
      <c r="BY31" s="42"/>
      <c r="BZ31" s="42"/>
      <c r="CA31" s="42"/>
      <c r="CB31" s="42"/>
      <c r="CC31" s="43"/>
      <c r="CD31" s="41"/>
      <c r="CE31" s="42"/>
      <c r="CF31" s="42"/>
      <c r="CG31" s="42"/>
      <c r="CH31" s="42"/>
      <c r="CI31" s="42"/>
      <c r="CJ31" s="42"/>
      <c r="CK31" s="42"/>
      <c r="CL31" s="42"/>
      <c r="CM31" s="43"/>
      <c r="CN31" s="63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5"/>
    </row>
    <row r="32" spans="1:108" s="6" customFormat="1" ht="30" customHeight="1">
      <c r="A32" s="54" t="s">
        <v>113</v>
      </c>
      <c r="B32" s="55"/>
      <c r="C32" s="55"/>
      <c r="D32" s="55"/>
      <c r="E32" s="55"/>
      <c r="F32" s="55"/>
      <c r="G32" s="55"/>
      <c r="H32" s="55"/>
      <c r="I32" s="56"/>
      <c r="J32" s="5"/>
      <c r="K32" s="57" t="s">
        <v>114</v>
      </c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7"/>
      <c r="BI32" s="41" t="s">
        <v>6</v>
      </c>
      <c r="BJ32" s="42"/>
      <c r="BK32" s="42"/>
      <c r="BL32" s="42"/>
      <c r="BM32" s="42"/>
      <c r="BN32" s="42"/>
      <c r="BO32" s="42"/>
      <c r="BP32" s="42"/>
      <c r="BQ32" s="42"/>
      <c r="BR32" s="42"/>
      <c r="BS32" s="43"/>
      <c r="BT32" s="41"/>
      <c r="BU32" s="42"/>
      <c r="BV32" s="42"/>
      <c r="BW32" s="42"/>
      <c r="BX32" s="42"/>
      <c r="BY32" s="42"/>
      <c r="BZ32" s="42"/>
      <c r="CA32" s="42"/>
      <c r="CB32" s="42"/>
      <c r="CC32" s="43"/>
      <c r="CD32" s="41"/>
      <c r="CE32" s="42"/>
      <c r="CF32" s="42"/>
      <c r="CG32" s="42"/>
      <c r="CH32" s="42"/>
      <c r="CI32" s="42"/>
      <c r="CJ32" s="42"/>
      <c r="CK32" s="42"/>
      <c r="CL32" s="42"/>
      <c r="CM32" s="43"/>
      <c r="CN32" s="63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5"/>
    </row>
    <row r="33" spans="1:108" s="6" customFormat="1" ht="30" customHeight="1">
      <c r="A33" s="54" t="s">
        <v>48</v>
      </c>
      <c r="B33" s="55"/>
      <c r="C33" s="55"/>
      <c r="D33" s="55"/>
      <c r="E33" s="55"/>
      <c r="F33" s="55"/>
      <c r="G33" s="55"/>
      <c r="H33" s="55"/>
      <c r="I33" s="56"/>
      <c r="J33" s="5"/>
      <c r="K33" s="57" t="s">
        <v>49</v>
      </c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7"/>
      <c r="BI33" s="41" t="s">
        <v>6</v>
      </c>
      <c r="BJ33" s="42"/>
      <c r="BK33" s="42"/>
      <c r="BL33" s="42"/>
      <c r="BM33" s="42"/>
      <c r="BN33" s="42"/>
      <c r="BO33" s="42"/>
      <c r="BP33" s="42"/>
      <c r="BQ33" s="42"/>
      <c r="BR33" s="42"/>
      <c r="BS33" s="43"/>
      <c r="BT33" s="41"/>
      <c r="BU33" s="42"/>
      <c r="BV33" s="42"/>
      <c r="BW33" s="42"/>
      <c r="BX33" s="42"/>
      <c r="BY33" s="42"/>
      <c r="BZ33" s="42"/>
      <c r="CA33" s="42"/>
      <c r="CB33" s="42"/>
      <c r="CC33" s="43"/>
      <c r="CD33" s="41"/>
      <c r="CE33" s="42"/>
      <c r="CF33" s="42"/>
      <c r="CG33" s="42"/>
      <c r="CH33" s="42"/>
      <c r="CI33" s="42"/>
      <c r="CJ33" s="42"/>
      <c r="CK33" s="42"/>
      <c r="CL33" s="42"/>
      <c r="CM33" s="43"/>
      <c r="CN33" s="63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5"/>
    </row>
    <row r="34" spans="1:108" s="6" customFormat="1" ht="15" customHeight="1">
      <c r="A34" s="54" t="s">
        <v>50</v>
      </c>
      <c r="B34" s="55"/>
      <c r="C34" s="55"/>
      <c r="D34" s="55"/>
      <c r="E34" s="55"/>
      <c r="F34" s="55"/>
      <c r="G34" s="55"/>
      <c r="H34" s="55"/>
      <c r="I34" s="56"/>
      <c r="J34" s="5"/>
      <c r="K34" s="57" t="s">
        <v>51</v>
      </c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7"/>
      <c r="BI34" s="41" t="s">
        <v>6</v>
      </c>
      <c r="BJ34" s="42"/>
      <c r="BK34" s="42"/>
      <c r="BL34" s="42"/>
      <c r="BM34" s="42"/>
      <c r="BN34" s="42"/>
      <c r="BO34" s="42"/>
      <c r="BP34" s="42"/>
      <c r="BQ34" s="42"/>
      <c r="BR34" s="42"/>
      <c r="BS34" s="43"/>
      <c r="BT34" s="41"/>
      <c r="BU34" s="42"/>
      <c r="BV34" s="42"/>
      <c r="BW34" s="42"/>
      <c r="BX34" s="42"/>
      <c r="BY34" s="42"/>
      <c r="BZ34" s="42"/>
      <c r="CA34" s="42"/>
      <c r="CB34" s="42"/>
      <c r="CC34" s="43"/>
      <c r="CD34" s="41"/>
      <c r="CE34" s="42"/>
      <c r="CF34" s="42"/>
      <c r="CG34" s="42"/>
      <c r="CH34" s="42"/>
      <c r="CI34" s="42"/>
      <c r="CJ34" s="42"/>
      <c r="CK34" s="42"/>
      <c r="CL34" s="42"/>
      <c r="CM34" s="43"/>
      <c r="CN34" s="63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5"/>
    </row>
    <row r="35" spans="1:108" s="6" customFormat="1" ht="45" customHeight="1">
      <c r="A35" s="54" t="s">
        <v>52</v>
      </c>
      <c r="B35" s="55"/>
      <c r="C35" s="55"/>
      <c r="D35" s="55"/>
      <c r="E35" s="55"/>
      <c r="F35" s="55"/>
      <c r="G35" s="55"/>
      <c r="H35" s="55"/>
      <c r="I35" s="56"/>
      <c r="J35" s="5"/>
      <c r="K35" s="57" t="s">
        <v>53</v>
      </c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7"/>
      <c r="BI35" s="41" t="s">
        <v>6</v>
      </c>
      <c r="BJ35" s="42"/>
      <c r="BK35" s="42"/>
      <c r="BL35" s="42"/>
      <c r="BM35" s="42"/>
      <c r="BN35" s="42"/>
      <c r="BO35" s="42"/>
      <c r="BP35" s="42"/>
      <c r="BQ35" s="42"/>
      <c r="BR35" s="42"/>
      <c r="BS35" s="43"/>
      <c r="BT35" s="41"/>
      <c r="BU35" s="42"/>
      <c r="BV35" s="42"/>
      <c r="BW35" s="42"/>
      <c r="BX35" s="42"/>
      <c r="BY35" s="42"/>
      <c r="BZ35" s="42"/>
      <c r="CA35" s="42"/>
      <c r="CB35" s="42"/>
      <c r="CC35" s="43"/>
      <c r="CD35" s="41"/>
      <c r="CE35" s="42"/>
      <c r="CF35" s="42"/>
      <c r="CG35" s="42"/>
      <c r="CH35" s="42"/>
      <c r="CI35" s="42"/>
      <c r="CJ35" s="42"/>
      <c r="CK35" s="42"/>
      <c r="CL35" s="42"/>
      <c r="CM35" s="43"/>
      <c r="CN35" s="63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5"/>
    </row>
    <row r="36" spans="1:108" s="6" customFormat="1" ht="15" customHeight="1">
      <c r="A36" s="54" t="s">
        <v>54</v>
      </c>
      <c r="B36" s="55"/>
      <c r="C36" s="55"/>
      <c r="D36" s="55"/>
      <c r="E36" s="55"/>
      <c r="F36" s="55"/>
      <c r="G36" s="55"/>
      <c r="H36" s="55"/>
      <c r="I36" s="56"/>
      <c r="J36" s="5"/>
      <c r="K36" s="57" t="s">
        <v>55</v>
      </c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7"/>
      <c r="BI36" s="41" t="s">
        <v>6</v>
      </c>
      <c r="BJ36" s="42"/>
      <c r="BK36" s="42"/>
      <c r="BL36" s="42"/>
      <c r="BM36" s="42"/>
      <c r="BN36" s="42"/>
      <c r="BO36" s="42"/>
      <c r="BP36" s="42"/>
      <c r="BQ36" s="42"/>
      <c r="BR36" s="42"/>
      <c r="BS36" s="43"/>
      <c r="BT36" s="41"/>
      <c r="BU36" s="42"/>
      <c r="BV36" s="42"/>
      <c r="BW36" s="42"/>
      <c r="BX36" s="42"/>
      <c r="BY36" s="42"/>
      <c r="BZ36" s="42"/>
      <c r="CA36" s="42"/>
      <c r="CB36" s="42"/>
      <c r="CC36" s="43"/>
      <c r="CD36" s="41"/>
      <c r="CE36" s="42"/>
      <c r="CF36" s="42"/>
      <c r="CG36" s="42"/>
      <c r="CH36" s="42"/>
      <c r="CI36" s="42"/>
      <c r="CJ36" s="42"/>
      <c r="CK36" s="42"/>
      <c r="CL36" s="42"/>
      <c r="CM36" s="43"/>
      <c r="CN36" s="63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5"/>
    </row>
    <row r="37" spans="1:108" s="6" customFormat="1" ht="15" customHeight="1">
      <c r="A37" s="54" t="s">
        <v>56</v>
      </c>
      <c r="B37" s="55"/>
      <c r="C37" s="55"/>
      <c r="D37" s="55"/>
      <c r="E37" s="55"/>
      <c r="F37" s="55"/>
      <c r="G37" s="55"/>
      <c r="H37" s="55"/>
      <c r="I37" s="56"/>
      <c r="J37" s="5"/>
      <c r="K37" s="57" t="s">
        <v>23</v>
      </c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7"/>
      <c r="BI37" s="41" t="s">
        <v>6</v>
      </c>
      <c r="BJ37" s="42"/>
      <c r="BK37" s="42"/>
      <c r="BL37" s="42"/>
      <c r="BM37" s="42"/>
      <c r="BN37" s="42"/>
      <c r="BO37" s="42"/>
      <c r="BP37" s="42"/>
      <c r="BQ37" s="42"/>
      <c r="BR37" s="42"/>
      <c r="BS37" s="43"/>
      <c r="BT37" s="41"/>
      <c r="BU37" s="42"/>
      <c r="BV37" s="42"/>
      <c r="BW37" s="42"/>
      <c r="BX37" s="42"/>
      <c r="BY37" s="42"/>
      <c r="BZ37" s="42"/>
      <c r="CA37" s="42"/>
      <c r="CB37" s="42"/>
      <c r="CC37" s="43"/>
      <c r="CD37" s="41"/>
      <c r="CE37" s="42"/>
      <c r="CF37" s="42"/>
      <c r="CG37" s="42"/>
      <c r="CH37" s="42"/>
      <c r="CI37" s="42"/>
      <c r="CJ37" s="42"/>
      <c r="CK37" s="42"/>
      <c r="CL37" s="42"/>
      <c r="CM37" s="43"/>
      <c r="CN37" s="63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5"/>
    </row>
    <row r="38" spans="1:108" s="6" customFormat="1" ht="45" customHeight="1">
      <c r="A38" s="54" t="s">
        <v>57</v>
      </c>
      <c r="B38" s="55"/>
      <c r="C38" s="55"/>
      <c r="D38" s="55"/>
      <c r="E38" s="55"/>
      <c r="F38" s="55"/>
      <c r="G38" s="55"/>
      <c r="H38" s="55"/>
      <c r="I38" s="56"/>
      <c r="J38" s="5"/>
      <c r="K38" s="57" t="s">
        <v>115</v>
      </c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7"/>
      <c r="BI38" s="41" t="s">
        <v>6</v>
      </c>
      <c r="BJ38" s="42"/>
      <c r="BK38" s="42"/>
      <c r="BL38" s="42"/>
      <c r="BM38" s="42"/>
      <c r="BN38" s="42"/>
      <c r="BO38" s="42"/>
      <c r="BP38" s="42"/>
      <c r="BQ38" s="42"/>
      <c r="BR38" s="42"/>
      <c r="BS38" s="43"/>
      <c r="BT38" s="41"/>
      <c r="BU38" s="42"/>
      <c r="BV38" s="42"/>
      <c r="BW38" s="42"/>
      <c r="BX38" s="42"/>
      <c r="BY38" s="42"/>
      <c r="BZ38" s="42"/>
      <c r="CA38" s="42"/>
      <c r="CB38" s="42"/>
      <c r="CC38" s="43"/>
      <c r="CD38" s="41"/>
      <c r="CE38" s="42"/>
      <c r="CF38" s="42"/>
      <c r="CG38" s="42"/>
      <c r="CH38" s="42"/>
      <c r="CI38" s="42"/>
      <c r="CJ38" s="42"/>
      <c r="CK38" s="42"/>
      <c r="CL38" s="42"/>
      <c r="CM38" s="43"/>
      <c r="CN38" s="63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5"/>
    </row>
    <row r="39" spans="1:108" s="6" customFormat="1" ht="15" customHeight="1">
      <c r="A39" s="54" t="s">
        <v>58</v>
      </c>
      <c r="B39" s="55"/>
      <c r="C39" s="55"/>
      <c r="D39" s="55"/>
      <c r="E39" s="55"/>
      <c r="F39" s="55"/>
      <c r="G39" s="55"/>
      <c r="H39" s="55"/>
      <c r="I39" s="56"/>
      <c r="J39" s="5"/>
      <c r="K39" s="57" t="s">
        <v>116</v>
      </c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7"/>
      <c r="BI39" s="41" t="s">
        <v>6</v>
      </c>
      <c r="BJ39" s="42"/>
      <c r="BK39" s="42"/>
      <c r="BL39" s="42"/>
      <c r="BM39" s="42"/>
      <c r="BN39" s="42"/>
      <c r="BO39" s="42"/>
      <c r="BP39" s="42"/>
      <c r="BQ39" s="42"/>
      <c r="BR39" s="42"/>
      <c r="BS39" s="43"/>
      <c r="BT39" s="41"/>
      <c r="BU39" s="42"/>
      <c r="BV39" s="42"/>
      <c r="BW39" s="42"/>
      <c r="BX39" s="42"/>
      <c r="BY39" s="42"/>
      <c r="BZ39" s="42"/>
      <c r="CA39" s="42"/>
      <c r="CB39" s="42"/>
      <c r="CC39" s="43"/>
      <c r="CD39" s="41"/>
      <c r="CE39" s="42"/>
      <c r="CF39" s="42"/>
      <c r="CG39" s="42"/>
      <c r="CH39" s="42"/>
      <c r="CI39" s="42"/>
      <c r="CJ39" s="42"/>
      <c r="CK39" s="42"/>
      <c r="CL39" s="42"/>
      <c r="CM39" s="43"/>
      <c r="CN39" s="63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5"/>
    </row>
    <row r="40" spans="1:108" s="6" customFormat="1" ht="15" customHeight="1">
      <c r="A40" s="54" t="s">
        <v>59</v>
      </c>
      <c r="B40" s="55"/>
      <c r="C40" s="55"/>
      <c r="D40" s="55"/>
      <c r="E40" s="55"/>
      <c r="F40" s="55"/>
      <c r="G40" s="55"/>
      <c r="H40" s="55"/>
      <c r="I40" s="56"/>
      <c r="J40" s="5"/>
      <c r="K40" s="57" t="s">
        <v>117</v>
      </c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7"/>
      <c r="BI40" s="41" t="s">
        <v>6</v>
      </c>
      <c r="BJ40" s="42"/>
      <c r="BK40" s="42"/>
      <c r="BL40" s="42"/>
      <c r="BM40" s="42"/>
      <c r="BN40" s="42"/>
      <c r="BO40" s="42"/>
      <c r="BP40" s="42"/>
      <c r="BQ40" s="42"/>
      <c r="BR40" s="42"/>
      <c r="BS40" s="43"/>
      <c r="BT40" s="41"/>
      <c r="BU40" s="42"/>
      <c r="BV40" s="42"/>
      <c r="BW40" s="42"/>
      <c r="BX40" s="42"/>
      <c r="BY40" s="42"/>
      <c r="BZ40" s="42"/>
      <c r="CA40" s="42"/>
      <c r="CB40" s="42"/>
      <c r="CC40" s="43"/>
      <c r="CD40" s="41"/>
      <c r="CE40" s="42"/>
      <c r="CF40" s="42"/>
      <c r="CG40" s="42"/>
      <c r="CH40" s="42"/>
      <c r="CI40" s="42"/>
      <c r="CJ40" s="42"/>
      <c r="CK40" s="42"/>
      <c r="CL40" s="42"/>
      <c r="CM40" s="43"/>
      <c r="CN40" s="63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5"/>
    </row>
    <row r="41" spans="1:108" s="6" customFormat="1" ht="15" customHeight="1">
      <c r="A41" s="54" t="s">
        <v>63</v>
      </c>
      <c r="B41" s="55"/>
      <c r="C41" s="55"/>
      <c r="D41" s="55"/>
      <c r="E41" s="55"/>
      <c r="F41" s="55"/>
      <c r="G41" s="55"/>
      <c r="H41" s="55"/>
      <c r="I41" s="56"/>
      <c r="J41" s="5"/>
      <c r="K41" s="57" t="s">
        <v>24</v>
      </c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7"/>
      <c r="BI41" s="41" t="s">
        <v>6</v>
      </c>
      <c r="BJ41" s="42"/>
      <c r="BK41" s="42"/>
      <c r="BL41" s="42"/>
      <c r="BM41" s="42"/>
      <c r="BN41" s="42"/>
      <c r="BO41" s="42"/>
      <c r="BP41" s="42"/>
      <c r="BQ41" s="42"/>
      <c r="BR41" s="42"/>
      <c r="BS41" s="43"/>
      <c r="BT41" s="41"/>
      <c r="BU41" s="42"/>
      <c r="BV41" s="42"/>
      <c r="BW41" s="42"/>
      <c r="BX41" s="42"/>
      <c r="BY41" s="42"/>
      <c r="BZ41" s="42"/>
      <c r="CA41" s="42"/>
      <c r="CB41" s="42"/>
      <c r="CC41" s="43"/>
      <c r="CD41" s="41"/>
      <c r="CE41" s="42"/>
      <c r="CF41" s="42"/>
      <c r="CG41" s="42"/>
      <c r="CH41" s="42"/>
      <c r="CI41" s="42"/>
      <c r="CJ41" s="42"/>
      <c r="CK41" s="42"/>
      <c r="CL41" s="42"/>
      <c r="CM41" s="43"/>
      <c r="CN41" s="63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5"/>
    </row>
    <row r="42" spans="1:108" s="6" customFormat="1" ht="15" customHeight="1">
      <c r="A42" s="54" t="s">
        <v>118</v>
      </c>
      <c r="B42" s="55"/>
      <c r="C42" s="55"/>
      <c r="D42" s="55"/>
      <c r="E42" s="55"/>
      <c r="F42" s="55"/>
      <c r="G42" s="55"/>
      <c r="H42" s="55"/>
      <c r="I42" s="56"/>
      <c r="J42" s="5"/>
      <c r="K42" s="57" t="s">
        <v>25</v>
      </c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7"/>
      <c r="BI42" s="41" t="s">
        <v>6</v>
      </c>
      <c r="BJ42" s="42"/>
      <c r="BK42" s="42"/>
      <c r="BL42" s="42"/>
      <c r="BM42" s="42"/>
      <c r="BN42" s="42"/>
      <c r="BO42" s="42"/>
      <c r="BP42" s="42"/>
      <c r="BQ42" s="42"/>
      <c r="BR42" s="42"/>
      <c r="BS42" s="43"/>
      <c r="BT42" s="41"/>
      <c r="BU42" s="42"/>
      <c r="BV42" s="42"/>
      <c r="BW42" s="42"/>
      <c r="BX42" s="42"/>
      <c r="BY42" s="42"/>
      <c r="BZ42" s="42"/>
      <c r="CA42" s="42"/>
      <c r="CB42" s="42"/>
      <c r="CC42" s="43"/>
      <c r="CD42" s="41"/>
      <c r="CE42" s="42"/>
      <c r="CF42" s="42"/>
      <c r="CG42" s="42"/>
      <c r="CH42" s="42"/>
      <c r="CI42" s="42"/>
      <c r="CJ42" s="42"/>
      <c r="CK42" s="42"/>
      <c r="CL42" s="42"/>
      <c r="CM42" s="43"/>
      <c r="CN42" s="63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5"/>
    </row>
    <row r="43" spans="1:108" s="6" customFormat="1" ht="72.75" customHeight="1">
      <c r="A43" s="54" t="s">
        <v>119</v>
      </c>
      <c r="B43" s="55"/>
      <c r="C43" s="55"/>
      <c r="D43" s="55"/>
      <c r="E43" s="55"/>
      <c r="F43" s="55"/>
      <c r="G43" s="55"/>
      <c r="H43" s="55"/>
      <c r="I43" s="56"/>
      <c r="J43" s="5"/>
      <c r="K43" s="57" t="s">
        <v>60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7"/>
      <c r="BI43" s="41" t="s">
        <v>6</v>
      </c>
      <c r="BJ43" s="42"/>
      <c r="BK43" s="42"/>
      <c r="BL43" s="42"/>
      <c r="BM43" s="42"/>
      <c r="BN43" s="42"/>
      <c r="BO43" s="42"/>
      <c r="BP43" s="42"/>
      <c r="BQ43" s="42"/>
      <c r="BR43" s="42"/>
      <c r="BS43" s="43"/>
      <c r="BT43" s="41"/>
      <c r="BU43" s="42"/>
      <c r="BV43" s="42"/>
      <c r="BW43" s="42"/>
      <c r="BX43" s="42"/>
      <c r="BY43" s="42"/>
      <c r="BZ43" s="42"/>
      <c r="CA43" s="42"/>
      <c r="CB43" s="42"/>
      <c r="CC43" s="43"/>
      <c r="CD43" s="41"/>
      <c r="CE43" s="42"/>
      <c r="CF43" s="42"/>
      <c r="CG43" s="42"/>
      <c r="CH43" s="42"/>
      <c r="CI43" s="42"/>
      <c r="CJ43" s="42"/>
      <c r="CK43" s="42"/>
      <c r="CL43" s="42"/>
      <c r="CM43" s="43"/>
      <c r="CN43" s="63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5"/>
    </row>
    <row r="44" spans="1:108" s="6" customFormat="1" ht="30" customHeight="1">
      <c r="A44" s="54" t="s">
        <v>120</v>
      </c>
      <c r="B44" s="55"/>
      <c r="C44" s="55"/>
      <c r="D44" s="55"/>
      <c r="E44" s="55"/>
      <c r="F44" s="55"/>
      <c r="G44" s="55"/>
      <c r="H44" s="55"/>
      <c r="I44" s="56"/>
      <c r="J44" s="5"/>
      <c r="K44" s="57" t="s">
        <v>61</v>
      </c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7"/>
      <c r="BI44" s="41" t="s">
        <v>62</v>
      </c>
      <c r="BJ44" s="42"/>
      <c r="BK44" s="42"/>
      <c r="BL44" s="42"/>
      <c r="BM44" s="42"/>
      <c r="BN44" s="42"/>
      <c r="BO44" s="42"/>
      <c r="BP44" s="42"/>
      <c r="BQ44" s="42"/>
      <c r="BR44" s="42"/>
      <c r="BS44" s="43"/>
      <c r="BT44" s="41"/>
      <c r="BU44" s="42"/>
      <c r="BV44" s="42"/>
      <c r="BW44" s="42"/>
      <c r="BX44" s="42"/>
      <c r="BY44" s="42"/>
      <c r="BZ44" s="42"/>
      <c r="CA44" s="42"/>
      <c r="CB44" s="42"/>
      <c r="CC44" s="43"/>
      <c r="CD44" s="41"/>
      <c r="CE44" s="42"/>
      <c r="CF44" s="42"/>
      <c r="CG44" s="42"/>
      <c r="CH44" s="42"/>
      <c r="CI44" s="42"/>
      <c r="CJ44" s="42"/>
      <c r="CK44" s="42"/>
      <c r="CL44" s="42"/>
      <c r="CM44" s="43"/>
      <c r="CN44" s="63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5"/>
    </row>
    <row r="45" spans="1:108" s="6" customFormat="1" ht="111.75" customHeight="1">
      <c r="A45" s="54" t="s">
        <v>121</v>
      </c>
      <c r="B45" s="55"/>
      <c r="C45" s="55"/>
      <c r="D45" s="55"/>
      <c r="E45" s="55"/>
      <c r="F45" s="55"/>
      <c r="G45" s="55"/>
      <c r="H45" s="55"/>
      <c r="I45" s="56"/>
      <c r="J45" s="5"/>
      <c r="K45" s="57" t="s">
        <v>64</v>
      </c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7"/>
      <c r="BI45" s="41" t="s">
        <v>6</v>
      </c>
      <c r="BJ45" s="42"/>
      <c r="BK45" s="42"/>
      <c r="BL45" s="42"/>
      <c r="BM45" s="42"/>
      <c r="BN45" s="42"/>
      <c r="BO45" s="42"/>
      <c r="BP45" s="42"/>
      <c r="BQ45" s="42"/>
      <c r="BR45" s="42"/>
      <c r="BS45" s="43"/>
      <c r="BT45" s="41"/>
      <c r="BU45" s="42"/>
      <c r="BV45" s="42"/>
      <c r="BW45" s="42"/>
      <c r="BX45" s="42"/>
      <c r="BY45" s="42"/>
      <c r="BZ45" s="42"/>
      <c r="CA45" s="42"/>
      <c r="CB45" s="42"/>
      <c r="CC45" s="43"/>
      <c r="CD45" s="41"/>
      <c r="CE45" s="42"/>
      <c r="CF45" s="42"/>
      <c r="CG45" s="42"/>
      <c r="CH45" s="42"/>
      <c r="CI45" s="42"/>
      <c r="CJ45" s="42"/>
      <c r="CK45" s="42"/>
      <c r="CL45" s="42"/>
      <c r="CM45" s="43"/>
      <c r="CN45" s="63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5"/>
    </row>
    <row r="46" spans="1:108" s="6" customFormat="1" ht="30" customHeight="1">
      <c r="A46" s="54" t="s">
        <v>122</v>
      </c>
      <c r="B46" s="55"/>
      <c r="C46" s="55"/>
      <c r="D46" s="55"/>
      <c r="E46" s="55"/>
      <c r="F46" s="55"/>
      <c r="G46" s="55"/>
      <c r="H46" s="55"/>
      <c r="I46" s="56"/>
      <c r="J46" s="5"/>
      <c r="K46" s="57" t="s">
        <v>123</v>
      </c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7"/>
      <c r="BI46" s="41" t="s">
        <v>6</v>
      </c>
      <c r="BJ46" s="42"/>
      <c r="BK46" s="42"/>
      <c r="BL46" s="42"/>
      <c r="BM46" s="42"/>
      <c r="BN46" s="42"/>
      <c r="BO46" s="42"/>
      <c r="BP46" s="42"/>
      <c r="BQ46" s="42"/>
      <c r="BR46" s="42"/>
      <c r="BS46" s="43"/>
      <c r="BT46" s="41"/>
      <c r="BU46" s="42"/>
      <c r="BV46" s="42"/>
      <c r="BW46" s="42"/>
      <c r="BX46" s="42"/>
      <c r="BY46" s="42"/>
      <c r="BZ46" s="42"/>
      <c r="CA46" s="42"/>
      <c r="CB46" s="42"/>
      <c r="CC46" s="43"/>
      <c r="CD46" s="41"/>
      <c r="CE46" s="42"/>
      <c r="CF46" s="42"/>
      <c r="CG46" s="42"/>
      <c r="CH46" s="42"/>
      <c r="CI46" s="42"/>
      <c r="CJ46" s="42"/>
      <c r="CK46" s="42"/>
      <c r="CL46" s="42"/>
      <c r="CM46" s="43"/>
      <c r="CN46" s="63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5"/>
    </row>
    <row r="47" spans="1:108" s="6" customFormat="1" ht="45" customHeight="1">
      <c r="A47" s="54" t="s">
        <v>16</v>
      </c>
      <c r="B47" s="55"/>
      <c r="C47" s="55"/>
      <c r="D47" s="55"/>
      <c r="E47" s="55"/>
      <c r="F47" s="55"/>
      <c r="G47" s="55"/>
      <c r="H47" s="55"/>
      <c r="I47" s="56"/>
      <c r="J47" s="5"/>
      <c r="K47" s="57" t="s">
        <v>26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7"/>
      <c r="BI47" s="41" t="s">
        <v>6</v>
      </c>
      <c r="BJ47" s="42"/>
      <c r="BK47" s="42"/>
      <c r="BL47" s="42"/>
      <c r="BM47" s="42"/>
      <c r="BN47" s="42"/>
      <c r="BO47" s="42"/>
      <c r="BP47" s="42"/>
      <c r="BQ47" s="42"/>
      <c r="BR47" s="42"/>
      <c r="BS47" s="43"/>
      <c r="BT47" s="41"/>
      <c r="BU47" s="42"/>
      <c r="BV47" s="42"/>
      <c r="BW47" s="42"/>
      <c r="BX47" s="42"/>
      <c r="BY47" s="42"/>
      <c r="BZ47" s="42"/>
      <c r="CA47" s="42"/>
      <c r="CB47" s="42"/>
      <c r="CC47" s="43"/>
      <c r="CD47" s="41"/>
      <c r="CE47" s="42"/>
      <c r="CF47" s="42"/>
      <c r="CG47" s="42"/>
      <c r="CH47" s="42"/>
      <c r="CI47" s="42"/>
      <c r="CJ47" s="42"/>
      <c r="CK47" s="42"/>
      <c r="CL47" s="42"/>
      <c r="CM47" s="43"/>
      <c r="CN47" s="63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5"/>
    </row>
    <row r="48" spans="1:108" s="6" customFormat="1" ht="30" customHeight="1">
      <c r="A48" s="54" t="s">
        <v>17</v>
      </c>
      <c r="B48" s="55"/>
      <c r="C48" s="55"/>
      <c r="D48" s="55"/>
      <c r="E48" s="55"/>
      <c r="F48" s="55"/>
      <c r="G48" s="55"/>
      <c r="H48" s="55"/>
      <c r="I48" s="56"/>
      <c r="J48" s="5"/>
      <c r="K48" s="57" t="s">
        <v>65</v>
      </c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7"/>
      <c r="BI48" s="41" t="s">
        <v>6</v>
      </c>
      <c r="BJ48" s="42"/>
      <c r="BK48" s="42"/>
      <c r="BL48" s="42"/>
      <c r="BM48" s="42"/>
      <c r="BN48" s="42"/>
      <c r="BO48" s="42"/>
      <c r="BP48" s="42"/>
      <c r="BQ48" s="42"/>
      <c r="BR48" s="42"/>
      <c r="BS48" s="43"/>
      <c r="BT48" s="41"/>
      <c r="BU48" s="42"/>
      <c r="BV48" s="42"/>
      <c r="BW48" s="42"/>
      <c r="BX48" s="42"/>
      <c r="BY48" s="42"/>
      <c r="BZ48" s="42"/>
      <c r="CA48" s="42"/>
      <c r="CB48" s="42"/>
      <c r="CC48" s="43"/>
      <c r="CD48" s="41"/>
      <c r="CE48" s="42"/>
      <c r="CF48" s="42"/>
      <c r="CG48" s="42"/>
      <c r="CH48" s="42"/>
      <c r="CI48" s="42"/>
      <c r="CJ48" s="42"/>
      <c r="CK48" s="42"/>
      <c r="CL48" s="42"/>
      <c r="CM48" s="43"/>
      <c r="CN48" s="63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5"/>
    </row>
    <row r="49" spans="1:108" s="6" customFormat="1" ht="45" customHeight="1">
      <c r="A49" s="54" t="s">
        <v>18</v>
      </c>
      <c r="B49" s="55"/>
      <c r="C49" s="55"/>
      <c r="D49" s="55"/>
      <c r="E49" s="55"/>
      <c r="F49" s="55"/>
      <c r="G49" s="55"/>
      <c r="H49" s="55"/>
      <c r="I49" s="56"/>
      <c r="J49" s="5"/>
      <c r="K49" s="57" t="s">
        <v>66</v>
      </c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7"/>
      <c r="BI49" s="41" t="s">
        <v>6</v>
      </c>
      <c r="BJ49" s="42"/>
      <c r="BK49" s="42"/>
      <c r="BL49" s="42"/>
      <c r="BM49" s="42"/>
      <c r="BN49" s="42"/>
      <c r="BO49" s="42"/>
      <c r="BP49" s="42"/>
      <c r="BQ49" s="42"/>
      <c r="BR49" s="42"/>
      <c r="BS49" s="43"/>
      <c r="BT49" s="41"/>
      <c r="BU49" s="42"/>
      <c r="BV49" s="42"/>
      <c r="BW49" s="42"/>
      <c r="BX49" s="42"/>
      <c r="BY49" s="42"/>
      <c r="BZ49" s="42"/>
      <c r="CA49" s="42"/>
      <c r="CB49" s="42"/>
      <c r="CC49" s="43"/>
      <c r="CD49" s="41"/>
      <c r="CE49" s="42"/>
      <c r="CF49" s="42"/>
      <c r="CG49" s="42"/>
      <c r="CH49" s="42"/>
      <c r="CI49" s="42"/>
      <c r="CJ49" s="42"/>
      <c r="CK49" s="42"/>
      <c r="CL49" s="42"/>
      <c r="CM49" s="43"/>
      <c r="CN49" s="63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5"/>
    </row>
    <row r="50" spans="1:108" s="6" customFormat="1" ht="30" customHeight="1">
      <c r="A50" s="54" t="s">
        <v>8</v>
      </c>
      <c r="B50" s="55"/>
      <c r="C50" s="55"/>
      <c r="D50" s="55"/>
      <c r="E50" s="55"/>
      <c r="F50" s="55"/>
      <c r="G50" s="55"/>
      <c r="H50" s="55"/>
      <c r="I50" s="56"/>
      <c r="J50" s="5"/>
      <c r="K50" s="57" t="s">
        <v>124</v>
      </c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7"/>
      <c r="BI50" s="41" t="s">
        <v>67</v>
      </c>
      <c r="BJ50" s="42"/>
      <c r="BK50" s="42"/>
      <c r="BL50" s="42"/>
      <c r="BM50" s="42"/>
      <c r="BN50" s="42"/>
      <c r="BO50" s="42"/>
      <c r="BP50" s="42"/>
      <c r="BQ50" s="42"/>
      <c r="BR50" s="42"/>
      <c r="BS50" s="43"/>
      <c r="BT50" s="41"/>
      <c r="BU50" s="42"/>
      <c r="BV50" s="42"/>
      <c r="BW50" s="42"/>
      <c r="BX50" s="42"/>
      <c r="BY50" s="42"/>
      <c r="BZ50" s="42"/>
      <c r="CA50" s="42"/>
      <c r="CB50" s="42"/>
      <c r="CC50" s="43"/>
      <c r="CD50" s="41"/>
      <c r="CE50" s="42"/>
      <c r="CF50" s="42"/>
      <c r="CG50" s="42"/>
      <c r="CH50" s="42"/>
      <c r="CI50" s="42"/>
      <c r="CJ50" s="42"/>
      <c r="CK50" s="42"/>
      <c r="CL50" s="42"/>
      <c r="CM50" s="43"/>
      <c r="CN50" s="63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5"/>
    </row>
    <row r="51" spans="1:108" s="6" customFormat="1" ht="60" customHeight="1">
      <c r="A51" s="54" t="s">
        <v>48</v>
      </c>
      <c r="B51" s="55"/>
      <c r="C51" s="55"/>
      <c r="D51" s="55"/>
      <c r="E51" s="55"/>
      <c r="F51" s="55"/>
      <c r="G51" s="55"/>
      <c r="H51" s="55"/>
      <c r="I51" s="56"/>
      <c r="J51" s="5"/>
      <c r="K51" s="57" t="s">
        <v>125</v>
      </c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7"/>
      <c r="BI51" s="41" t="s">
        <v>6</v>
      </c>
      <c r="BJ51" s="42"/>
      <c r="BK51" s="42"/>
      <c r="BL51" s="42"/>
      <c r="BM51" s="42"/>
      <c r="BN51" s="42"/>
      <c r="BO51" s="42"/>
      <c r="BP51" s="42"/>
      <c r="BQ51" s="42"/>
      <c r="BR51" s="42"/>
      <c r="BS51" s="43"/>
      <c r="BT51" s="41"/>
      <c r="BU51" s="42"/>
      <c r="BV51" s="42"/>
      <c r="BW51" s="42"/>
      <c r="BX51" s="42"/>
      <c r="BY51" s="42"/>
      <c r="BZ51" s="42"/>
      <c r="CA51" s="42"/>
      <c r="CB51" s="42"/>
      <c r="CC51" s="43"/>
      <c r="CD51" s="41"/>
      <c r="CE51" s="42"/>
      <c r="CF51" s="42"/>
      <c r="CG51" s="42"/>
      <c r="CH51" s="42"/>
      <c r="CI51" s="42"/>
      <c r="CJ51" s="42"/>
      <c r="CK51" s="42"/>
      <c r="CL51" s="42"/>
      <c r="CM51" s="43"/>
      <c r="CN51" s="63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5"/>
    </row>
    <row r="52" spans="1:108" s="6" customFormat="1" ht="57" customHeight="1">
      <c r="A52" s="54" t="s">
        <v>27</v>
      </c>
      <c r="B52" s="55"/>
      <c r="C52" s="55"/>
      <c r="D52" s="55"/>
      <c r="E52" s="55"/>
      <c r="F52" s="55"/>
      <c r="G52" s="55"/>
      <c r="H52" s="55"/>
      <c r="I52" s="56"/>
      <c r="J52" s="5"/>
      <c r="K52" s="57" t="s">
        <v>69</v>
      </c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7"/>
      <c r="BI52" s="41" t="s">
        <v>39</v>
      </c>
      <c r="BJ52" s="42"/>
      <c r="BK52" s="42"/>
      <c r="BL52" s="42"/>
      <c r="BM52" s="42"/>
      <c r="BN52" s="42"/>
      <c r="BO52" s="42"/>
      <c r="BP52" s="42"/>
      <c r="BQ52" s="42"/>
      <c r="BR52" s="42"/>
      <c r="BS52" s="43"/>
      <c r="BT52" s="41" t="s">
        <v>39</v>
      </c>
      <c r="BU52" s="42"/>
      <c r="BV52" s="42"/>
      <c r="BW52" s="42"/>
      <c r="BX52" s="42"/>
      <c r="BY52" s="42"/>
      <c r="BZ52" s="42"/>
      <c r="CA52" s="42"/>
      <c r="CB52" s="42"/>
      <c r="CC52" s="43"/>
      <c r="CD52" s="41" t="s">
        <v>39</v>
      </c>
      <c r="CE52" s="42"/>
      <c r="CF52" s="42"/>
      <c r="CG52" s="42"/>
      <c r="CH52" s="42"/>
      <c r="CI52" s="42"/>
      <c r="CJ52" s="42"/>
      <c r="CK52" s="42"/>
      <c r="CL52" s="42"/>
      <c r="CM52" s="43"/>
      <c r="CN52" s="44" t="s">
        <v>39</v>
      </c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6"/>
    </row>
    <row r="53" spans="1:108" s="6" customFormat="1" ht="30" customHeight="1">
      <c r="A53" s="54" t="s">
        <v>7</v>
      </c>
      <c r="B53" s="55"/>
      <c r="C53" s="55"/>
      <c r="D53" s="55"/>
      <c r="E53" s="55"/>
      <c r="F53" s="55"/>
      <c r="G53" s="55"/>
      <c r="H53" s="55"/>
      <c r="I53" s="56"/>
      <c r="J53" s="5"/>
      <c r="K53" s="57" t="s">
        <v>70</v>
      </c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7"/>
      <c r="BI53" s="41" t="s">
        <v>71</v>
      </c>
      <c r="BJ53" s="42"/>
      <c r="BK53" s="42"/>
      <c r="BL53" s="42"/>
      <c r="BM53" s="42"/>
      <c r="BN53" s="42"/>
      <c r="BO53" s="42"/>
      <c r="BP53" s="42"/>
      <c r="BQ53" s="42"/>
      <c r="BR53" s="42"/>
      <c r="BS53" s="43"/>
      <c r="BT53" s="41"/>
      <c r="BU53" s="42"/>
      <c r="BV53" s="42"/>
      <c r="BW53" s="42"/>
      <c r="BX53" s="42"/>
      <c r="BY53" s="42"/>
      <c r="BZ53" s="42"/>
      <c r="CA53" s="42"/>
      <c r="CB53" s="42"/>
      <c r="CC53" s="43"/>
      <c r="CD53" s="41"/>
      <c r="CE53" s="42"/>
      <c r="CF53" s="42"/>
      <c r="CG53" s="42"/>
      <c r="CH53" s="42"/>
      <c r="CI53" s="42"/>
      <c r="CJ53" s="42"/>
      <c r="CK53" s="42"/>
      <c r="CL53" s="42"/>
      <c r="CM53" s="43"/>
      <c r="CN53" s="63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5"/>
    </row>
    <row r="54" spans="1:108" s="6" customFormat="1" ht="15" customHeight="1">
      <c r="A54" s="54" t="s">
        <v>72</v>
      </c>
      <c r="B54" s="55"/>
      <c r="C54" s="55"/>
      <c r="D54" s="55"/>
      <c r="E54" s="55"/>
      <c r="F54" s="55"/>
      <c r="G54" s="55"/>
      <c r="H54" s="55"/>
      <c r="I54" s="56"/>
      <c r="J54" s="5"/>
      <c r="K54" s="57" t="s">
        <v>73</v>
      </c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7"/>
      <c r="BI54" s="41" t="s">
        <v>74</v>
      </c>
      <c r="BJ54" s="42"/>
      <c r="BK54" s="42"/>
      <c r="BL54" s="42"/>
      <c r="BM54" s="42"/>
      <c r="BN54" s="42"/>
      <c r="BO54" s="42"/>
      <c r="BP54" s="42"/>
      <c r="BQ54" s="42"/>
      <c r="BR54" s="42"/>
      <c r="BS54" s="43"/>
      <c r="BT54" s="41"/>
      <c r="BU54" s="42"/>
      <c r="BV54" s="42"/>
      <c r="BW54" s="42"/>
      <c r="BX54" s="42"/>
      <c r="BY54" s="42"/>
      <c r="BZ54" s="42"/>
      <c r="CA54" s="42"/>
      <c r="CB54" s="42"/>
      <c r="CC54" s="43"/>
      <c r="CD54" s="41"/>
      <c r="CE54" s="42"/>
      <c r="CF54" s="42"/>
      <c r="CG54" s="42"/>
      <c r="CH54" s="42"/>
      <c r="CI54" s="42"/>
      <c r="CJ54" s="42"/>
      <c r="CK54" s="42"/>
      <c r="CL54" s="42"/>
      <c r="CM54" s="43"/>
      <c r="CN54" s="63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5"/>
    </row>
    <row r="55" spans="1:108" s="6" customFormat="1" ht="30" customHeight="1">
      <c r="A55" s="54" t="s">
        <v>75</v>
      </c>
      <c r="B55" s="55"/>
      <c r="C55" s="55"/>
      <c r="D55" s="55"/>
      <c r="E55" s="55"/>
      <c r="F55" s="55"/>
      <c r="G55" s="55"/>
      <c r="H55" s="55"/>
      <c r="I55" s="56"/>
      <c r="J55" s="5"/>
      <c r="K55" s="57" t="s">
        <v>76</v>
      </c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7"/>
      <c r="BI55" s="41" t="s">
        <v>74</v>
      </c>
      <c r="BJ55" s="42"/>
      <c r="BK55" s="42"/>
      <c r="BL55" s="42"/>
      <c r="BM55" s="42"/>
      <c r="BN55" s="42"/>
      <c r="BO55" s="42"/>
      <c r="BP55" s="42"/>
      <c r="BQ55" s="42"/>
      <c r="BR55" s="42"/>
      <c r="BS55" s="43"/>
      <c r="BT55" s="41"/>
      <c r="BU55" s="42"/>
      <c r="BV55" s="42"/>
      <c r="BW55" s="42"/>
      <c r="BX55" s="42"/>
      <c r="BY55" s="42"/>
      <c r="BZ55" s="42"/>
      <c r="CA55" s="42"/>
      <c r="CB55" s="42"/>
      <c r="CC55" s="43"/>
      <c r="CD55" s="41"/>
      <c r="CE55" s="42"/>
      <c r="CF55" s="42"/>
      <c r="CG55" s="42"/>
      <c r="CH55" s="42"/>
      <c r="CI55" s="42"/>
      <c r="CJ55" s="42"/>
      <c r="CK55" s="42"/>
      <c r="CL55" s="42"/>
      <c r="CM55" s="43"/>
      <c r="CN55" s="63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5"/>
    </row>
    <row r="56" spans="1:108" s="6" customFormat="1" ht="30" customHeight="1">
      <c r="A56" s="54" t="s">
        <v>77</v>
      </c>
      <c r="B56" s="55"/>
      <c r="C56" s="55"/>
      <c r="D56" s="55"/>
      <c r="E56" s="55"/>
      <c r="F56" s="55"/>
      <c r="G56" s="55"/>
      <c r="H56" s="55"/>
      <c r="I56" s="56"/>
      <c r="J56" s="5"/>
      <c r="K56" s="57" t="s">
        <v>78</v>
      </c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7"/>
      <c r="BI56" s="41" t="s">
        <v>79</v>
      </c>
      <c r="BJ56" s="42"/>
      <c r="BK56" s="42"/>
      <c r="BL56" s="42"/>
      <c r="BM56" s="42"/>
      <c r="BN56" s="42"/>
      <c r="BO56" s="42"/>
      <c r="BP56" s="42"/>
      <c r="BQ56" s="42"/>
      <c r="BR56" s="42"/>
      <c r="BS56" s="43"/>
      <c r="BT56" s="41"/>
      <c r="BU56" s="42"/>
      <c r="BV56" s="42"/>
      <c r="BW56" s="42"/>
      <c r="BX56" s="42"/>
      <c r="BY56" s="42"/>
      <c r="BZ56" s="42"/>
      <c r="CA56" s="42"/>
      <c r="CB56" s="42"/>
      <c r="CC56" s="43"/>
      <c r="CD56" s="41"/>
      <c r="CE56" s="42"/>
      <c r="CF56" s="42"/>
      <c r="CG56" s="42"/>
      <c r="CH56" s="42"/>
      <c r="CI56" s="42"/>
      <c r="CJ56" s="42"/>
      <c r="CK56" s="42"/>
      <c r="CL56" s="42"/>
      <c r="CM56" s="43"/>
      <c r="CN56" s="63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5"/>
    </row>
    <row r="57" spans="1:108" s="6" customFormat="1" ht="30" customHeight="1">
      <c r="A57" s="54" t="s">
        <v>80</v>
      </c>
      <c r="B57" s="55"/>
      <c r="C57" s="55"/>
      <c r="D57" s="55"/>
      <c r="E57" s="55"/>
      <c r="F57" s="55"/>
      <c r="G57" s="55"/>
      <c r="H57" s="55"/>
      <c r="I57" s="56"/>
      <c r="J57" s="5"/>
      <c r="K57" s="57" t="s">
        <v>81</v>
      </c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7"/>
      <c r="BI57" s="41" t="s">
        <v>79</v>
      </c>
      <c r="BJ57" s="42"/>
      <c r="BK57" s="42"/>
      <c r="BL57" s="42"/>
      <c r="BM57" s="42"/>
      <c r="BN57" s="42"/>
      <c r="BO57" s="42"/>
      <c r="BP57" s="42"/>
      <c r="BQ57" s="42"/>
      <c r="BR57" s="42"/>
      <c r="BS57" s="43"/>
      <c r="BT57" s="41"/>
      <c r="BU57" s="42"/>
      <c r="BV57" s="42"/>
      <c r="BW57" s="42"/>
      <c r="BX57" s="42"/>
      <c r="BY57" s="42"/>
      <c r="BZ57" s="42"/>
      <c r="CA57" s="42"/>
      <c r="CB57" s="42"/>
      <c r="CC57" s="43"/>
      <c r="CD57" s="41"/>
      <c r="CE57" s="42"/>
      <c r="CF57" s="42"/>
      <c r="CG57" s="42"/>
      <c r="CH57" s="42"/>
      <c r="CI57" s="42"/>
      <c r="CJ57" s="42"/>
      <c r="CK57" s="42"/>
      <c r="CL57" s="42"/>
      <c r="CM57" s="43"/>
      <c r="CN57" s="63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5"/>
    </row>
    <row r="58" spans="1:108" s="6" customFormat="1" ht="30" customHeight="1">
      <c r="A58" s="54" t="s">
        <v>82</v>
      </c>
      <c r="B58" s="55"/>
      <c r="C58" s="55"/>
      <c r="D58" s="55"/>
      <c r="E58" s="55"/>
      <c r="F58" s="55"/>
      <c r="G58" s="55"/>
      <c r="H58" s="55"/>
      <c r="I58" s="56"/>
      <c r="J58" s="5"/>
      <c r="K58" s="57" t="s">
        <v>83</v>
      </c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7"/>
      <c r="BI58" s="41" t="s">
        <v>79</v>
      </c>
      <c r="BJ58" s="42"/>
      <c r="BK58" s="42"/>
      <c r="BL58" s="42"/>
      <c r="BM58" s="42"/>
      <c r="BN58" s="42"/>
      <c r="BO58" s="42"/>
      <c r="BP58" s="42"/>
      <c r="BQ58" s="42"/>
      <c r="BR58" s="42"/>
      <c r="BS58" s="43"/>
      <c r="BT58" s="41"/>
      <c r="BU58" s="42"/>
      <c r="BV58" s="42"/>
      <c r="BW58" s="42"/>
      <c r="BX58" s="42"/>
      <c r="BY58" s="42"/>
      <c r="BZ58" s="42"/>
      <c r="CA58" s="42"/>
      <c r="CB58" s="42"/>
      <c r="CC58" s="43"/>
      <c r="CD58" s="41"/>
      <c r="CE58" s="42"/>
      <c r="CF58" s="42"/>
      <c r="CG58" s="42"/>
      <c r="CH58" s="42"/>
      <c r="CI58" s="42"/>
      <c r="CJ58" s="42"/>
      <c r="CK58" s="42"/>
      <c r="CL58" s="42"/>
      <c r="CM58" s="43"/>
      <c r="CN58" s="63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5"/>
    </row>
    <row r="59" spans="1:108" s="6" customFormat="1" ht="30" customHeight="1">
      <c r="A59" s="54" t="s">
        <v>84</v>
      </c>
      <c r="B59" s="55"/>
      <c r="C59" s="55"/>
      <c r="D59" s="55"/>
      <c r="E59" s="55"/>
      <c r="F59" s="55"/>
      <c r="G59" s="55"/>
      <c r="H59" s="55"/>
      <c r="I59" s="56"/>
      <c r="J59" s="5"/>
      <c r="K59" s="57" t="s">
        <v>85</v>
      </c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7"/>
      <c r="BI59" s="41" t="s">
        <v>79</v>
      </c>
      <c r="BJ59" s="42"/>
      <c r="BK59" s="42"/>
      <c r="BL59" s="42"/>
      <c r="BM59" s="42"/>
      <c r="BN59" s="42"/>
      <c r="BO59" s="42"/>
      <c r="BP59" s="42"/>
      <c r="BQ59" s="42"/>
      <c r="BR59" s="42"/>
      <c r="BS59" s="43"/>
      <c r="BT59" s="41"/>
      <c r="BU59" s="42"/>
      <c r="BV59" s="42"/>
      <c r="BW59" s="42"/>
      <c r="BX59" s="42"/>
      <c r="BY59" s="42"/>
      <c r="BZ59" s="42"/>
      <c r="CA59" s="42"/>
      <c r="CB59" s="42"/>
      <c r="CC59" s="43"/>
      <c r="CD59" s="41"/>
      <c r="CE59" s="42"/>
      <c r="CF59" s="42"/>
      <c r="CG59" s="42"/>
      <c r="CH59" s="42"/>
      <c r="CI59" s="42"/>
      <c r="CJ59" s="42"/>
      <c r="CK59" s="42"/>
      <c r="CL59" s="42"/>
      <c r="CM59" s="43"/>
      <c r="CN59" s="63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5"/>
    </row>
    <row r="60" spans="1:108" s="6" customFormat="1" ht="15" customHeight="1">
      <c r="A60" s="54" t="s">
        <v>86</v>
      </c>
      <c r="B60" s="55"/>
      <c r="C60" s="55"/>
      <c r="D60" s="55"/>
      <c r="E60" s="55"/>
      <c r="F60" s="55"/>
      <c r="G60" s="55"/>
      <c r="H60" s="55"/>
      <c r="I60" s="56"/>
      <c r="J60" s="5"/>
      <c r="K60" s="57" t="s">
        <v>87</v>
      </c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7"/>
      <c r="BI60" s="41" t="s">
        <v>88</v>
      </c>
      <c r="BJ60" s="42"/>
      <c r="BK60" s="42"/>
      <c r="BL60" s="42"/>
      <c r="BM60" s="42"/>
      <c r="BN60" s="42"/>
      <c r="BO60" s="42"/>
      <c r="BP60" s="42"/>
      <c r="BQ60" s="42"/>
      <c r="BR60" s="42"/>
      <c r="BS60" s="43"/>
      <c r="BT60" s="41"/>
      <c r="BU60" s="42"/>
      <c r="BV60" s="42"/>
      <c r="BW60" s="42"/>
      <c r="BX60" s="42"/>
      <c r="BY60" s="42"/>
      <c r="BZ60" s="42"/>
      <c r="CA60" s="42"/>
      <c r="CB60" s="42"/>
      <c r="CC60" s="43"/>
      <c r="CD60" s="41"/>
      <c r="CE60" s="42"/>
      <c r="CF60" s="42"/>
      <c r="CG60" s="42"/>
      <c r="CH60" s="42"/>
      <c r="CI60" s="42"/>
      <c r="CJ60" s="42"/>
      <c r="CK60" s="42"/>
      <c r="CL60" s="42"/>
      <c r="CM60" s="43"/>
      <c r="CN60" s="63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5"/>
    </row>
    <row r="61" spans="1:108" s="6" customFormat="1" ht="30" customHeight="1">
      <c r="A61" s="54" t="s">
        <v>89</v>
      </c>
      <c r="B61" s="55"/>
      <c r="C61" s="55"/>
      <c r="D61" s="55"/>
      <c r="E61" s="55"/>
      <c r="F61" s="55"/>
      <c r="G61" s="55"/>
      <c r="H61" s="55"/>
      <c r="I61" s="56"/>
      <c r="J61" s="5"/>
      <c r="K61" s="57" t="s">
        <v>90</v>
      </c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7"/>
      <c r="BI61" s="41" t="s">
        <v>88</v>
      </c>
      <c r="BJ61" s="42"/>
      <c r="BK61" s="42"/>
      <c r="BL61" s="42"/>
      <c r="BM61" s="42"/>
      <c r="BN61" s="42"/>
      <c r="BO61" s="42"/>
      <c r="BP61" s="42"/>
      <c r="BQ61" s="42"/>
      <c r="BR61" s="42"/>
      <c r="BS61" s="43"/>
      <c r="BT61" s="41"/>
      <c r="BU61" s="42"/>
      <c r="BV61" s="42"/>
      <c r="BW61" s="42"/>
      <c r="BX61" s="42"/>
      <c r="BY61" s="42"/>
      <c r="BZ61" s="42"/>
      <c r="CA61" s="42"/>
      <c r="CB61" s="42"/>
      <c r="CC61" s="43"/>
      <c r="CD61" s="41"/>
      <c r="CE61" s="42"/>
      <c r="CF61" s="42"/>
      <c r="CG61" s="42"/>
      <c r="CH61" s="42"/>
      <c r="CI61" s="42"/>
      <c r="CJ61" s="42"/>
      <c r="CK61" s="42"/>
      <c r="CL61" s="42"/>
      <c r="CM61" s="43"/>
      <c r="CN61" s="63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5"/>
    </row>
    <row r="62" spans="1:108" s="6" customFormat="1" ht="15" customHeight="1">
      <c r="A62" s="54" t="s">
        <v>91</v>
      </c>
      <c r="B62" s="55"/>
      <c r="C62" s="55"/>
      <c r="D62" s="55"/>
      <c r="E62" s="55"/>
      <c r="F62" s="55"/>
      <c r="G62" s="55"/>
      <c r="H62" s="55"/>
      <c r="I62" s="56"/>
      <c r="J62" s="5"/>
      <c r="K62" s="57" t="s">
        <v>92</v>
      </c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7"/>
      <c r="BI62" s="41" t="s">
        <v>68</v>
      </c>
      <c r="BJ62" s="42"/>
      <c r="BK62" s="42"/>
      <c r="BL62" s="42"/>
      <c r="BM62" s="42"/>
      <c r="BN62" s="42"/>
      <c r="BO62" s="42"/>
      <c r="BP62" s="42"/>
      <c r="BQ62" s="42"/>
      <c r="BR62" s="42"/>
      <c r="BS62" s="43"/>
      <c r="BT62" s="41"/>
      <c r="BU62" s="42"/>
      <c r="BV62" s="42"/>
      <c r="BW62" s="42"/>
      <c r="BX62" s="42"/>
      <c r="BY62" s="42"/>
      <c r="BZ62" s="42"/>
      <c r="CA62" s="42"/>
      <c r="CB62" s="42"/>
      <c r="CC62" s="43"/>
      <c r="CD62" s="41"/>
      <c r="CE62" s="42"/>
      <c r="CF62" s="42"/>
      <c r="CG62" s="42"/>
      <c r="CH62" s="42"/>
      <c r="CI62" s="42"/>
      <c r="CJ62" s="42"/>
      <c r="CK62" s="42"/>
      <c r="CL62" s="42"/>
      <c r="CM62" s="43"/>
      <c r="CN62" s="63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5"/>
    </row>
    <row r="63" spans="1:108" s="6" customFormat="1" ht="30" customHeight="1">
      <c r="A63" s="54" t="s">
        <v>93</v>
      </c>
      <c r="B63" s="55"/>
      <c r="C63" s="55"/>
      <c r="D63" s="55"/>
      <c r="E63" s="55"/>
      <c r="F63" s="55"/>
      <c r="G63" s="55"/>
      <c r="H63" s="55"/>
      <c r="I63" s="56"/>
      <c r="J63" s="5"/>
      <c r="K63" s="57" t="s">
        <v>94</v>
      </c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7"/>
      <c r="BI63" s="41" t="s">
        <v>6</v>
      </c>
      <c r="BJ63" s="42"/>
      <c r="BK63" s="42"/>
      <c r="BL63" s="42"/>
      <c r="BM63" s="42"/>
      <c r="BN63" s="42"/>
      <c r="BO63" s="42"/>
      <c r="BP63" s="42"/>
      <c r="BQ63" s="42"/>
      <c r="BR63" s="42"/>
      <c r="BS63" s="43"/>
      <c r="BT63" s="41"/>
      <c r="BU63" s="42"/>
      <c r="BV63" s="42"/>
      <c r="BW63" s="42"/>
      <c r="BX63" s="42"/>
      <c r="BY63" s="42"/>
      <c r="BZ63" s="42"/>
      <c r="CA63" s="42"/>
      <c r="CB63" s="42"/>
      <c r="CC63" s="43"/>
      <c r="CD63" s="41"/>
      <c r="CE63" s="42"/>
      <c r="CF63" s="42"/>
      <c r="CG63" s="42"/>
      <c r="CH63" s="42"/>
      <c r="CI63" s="42"/>
      <c r="CJ63" s="42"/>
      <c r="CK63" s="42"/>
      <c r="CL63" s="42"/>
      <c r="CM63" s="43"/>
      <c r="CN63" s="63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5"/>
    </row>
    <row r="64" spans="1:108" s="6" customFormat="1" ht="30" customHeight="1">
      <c r="A64" s="54" t="s">
        <v>95</v>
      </c>
      <c r="B64" s="55"/>
      <c r="C64" s="55"/>
      <c r="D64" s="55"/>
      <c r="E64" s="55"/>
      <c r="F64" s="55"/>
      <c r="G64" s="55"/>
      <c r="H64" s="55"/>
      <c r="I64" s="56"/>
      <c r="J64" s="5"/>
      <c r="K64" s="57" t="s">
        <v>96</v>
      </c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7"/>
      <c r="BI64" s="41" t="s">
        <v>6</v>
      </c>
      <c r="BJ64" s="42"/>
      <c r="BK64" s="42"/>
      <c r="BL64" s="42"/>
      <c r="BM64" s="42"/>
      <c r="BN64" s="42"/>
      <c r="BO64" s="42"/>
      <c r="BP64" s="42"/>
      <c r="BQ64" s="42"/>
      <c r="BR64" s="42"/>
      <c r="BS64" s="43"/>
      <c r="BT64" s="41"/>
      <c r="BU64" s="42"/>
      <c r="BV64" s="42"/>
      <c r="BW64" s="42"/>
      <c r="BX64" s="42"/>
      <c r="BY64" s="42"/>
      <c r="BZ64" s="42"/>
      <c r="CA64" s="42"/>
      <c r="CB64" s="42"/>
      <c r="CC64" s="43"/>
      <c r="CD64" s="41"/>
      <c r="CE64" s="42"/>
      <c r="CF64" s="42"/>
      <c r="CG64" s="42"/>
      <c r="CH64" s="42"/>
      <c r="CI64" s="42"/>
      <c r="CJ64" s="42"/>
      <c r="CK64" s="42"/>
      <c r="CL64" s="42"/>
      <c r="CM64" s="43"/>
      <c r="CN64" s="63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5"/>
    </row>
    <row r="65" spans="1:108" s="6" customFormat="1" ht="45" customHeight="1">
      <c r="A65" s="54" t="s">
        <v>97</v>
      </c>
      <c r="B65" s="55"/>
      <c r="C65" s="55"/>
      <c r="D65" s="55"/>
      <c r="E65" s="55"/>
      <c r="F65" s="55"/>
      <c r="G65" s="55"/>
      <c r="H65" s="55"/>
      <c r="I65" s="56"/>
      <c r="J65" s="5"/>
      <c r="K65" s="57" t="s">
        <v>98</v>
      </c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7"/>
      <c r="BI65" s="41" t="s">
        <v>68</v>
      </c>
      <c r="BJ65" s="42"/>
      <c r="BK65" s="42"/>
      <c r="BL65" s="42"/>
      <c r="BM65" s="42"/>
      <c r="BN65" s="42"/>
      <c r="BO65" s="42"/>
      <c r="BP65" s="42"/>
      <c r="BQ65" s="42"/>
      <c r="BR65" s="42"/>
      <c r="BS65" s="43"/>
      <c r="BT65" s="41"/>
      <c r="BU65" s="42"/>
      <c r="BV65" s="42"/>
      <c r="BW65" s="42"/>
      <c r="BX65" s="42"/>
      <c r="BY65" s="42"/>
      <c r="BZ65" s="42"/>
      <c r="CA65" s="42"/>
      <c r="CB65" s="42"/>
      <c r="CC65" s="43"/>
      <c r="CD65" s="41" t="s">
        <v>39</v>
      </c>
      <c r="CE65" s="42"/>
      <c r="CF65" s="42"/>
      <c r="CG65" s="42"/>
      <c r="CH65" s="42"/>
      <c r="CI65" s="42"/>
      <c r="CJ65" s="42"/>
      <c r="CK65" s="42"/>
      <c r="CL65" s="42"/>
      <c r="CM65" s="43"/>
      <c r="CN65" s="44" t="s">
        <v>39</v>
      </c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6"/>
    </row>
    <row r="67" s="1" customFormat="1" ht="12.75">
      <c r="G67" s="1" t="s">
        <v>19</v>
      </c>
    </row>
    <row r="68" spans="1:108" s="1" customFormat="1" ht="68.25" customHeight="1">
      <c r="A68" s="66" t="s">
        <v>99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</row>
    <row r="69" spans="1:108" s="1" customFormat="1" ht="25.5" customHeight="1">
      <c r="A69" s="66" t="s">
        <v>100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</row>
    <row r="70" spans="1:108" s="1" customFormat="1" ht="25.5" customHeight="1">
      <c r="A70" s="66" t="s">
        <v>126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</row>
    <row r="71" spans="1:108" s="1" customFormat="1" ht="25.5" customHeight="1">
      <c r="A71" s="66" t="s">
        <v>101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</row>
    <row r="72" spans="1:108" s="1" customFormat="1" ht="25.5" customHeight="1">
      <c r="A72" s="66" t="s">
        <v>102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</row>
    <row r="73" ht="3" customHeight="1"/>
  </sheetData>
  <sheetProtection/>
  <mergeCells count="316">
    <mergeCell ref="A72:DD72"/>
    <mergeCell ref="A65:I65"/>
    <mergeCell ref="K65:BG65"/>
    <mergeCell ref="BI65:BS65"/>
    <mergeCell ref="BT65:CC65"/>
    <mergeCell ref="CD65:CM65"/>
    <mergeCell ref="A68:DD68"/>
    <mergeCell ref="A69:DD69"/>
    <mergeCell ref="A70:DD70"/>
    <mergeCell ref="A71:DD71"/>
    <mergeCell ref="CN65:DD65"/>
    <mergeCell ref="A64:I64"/>
    <mergeCell ref="K64:BG64"/>
    <mergeCell ref="BI64:BS64"/>
    <mergeCell ref="BT64:CC64"/>
    <mergeCell ref="CD64:CM64"/>
    <mergeCell ref="CN64:DD64"/>
    <mergeCell ref="CD62:CM62"/>
    <mergeCell ref="CN62:DD62"/>
    <mergeCell ref="A63:I63"/>
    <mergeCell ref="K63:BG63"/>
    <mergeCell ref="BI63:BS63"/>
    <mergeCell ref="BT63:CC63"/>
    <mergeCell ref="CD63:CM63"/>
    <mergeCell ref="CN63:DD63"/>
    <mergeCell ref="A62:I62"/>
    <mergeCell ref="K62:BG62"/>
    <mergeCell ref="BI62:BS62"/>
    <mergeCell ref="BT62:CC62"/>
    <mergeCell ref="CD60:CM60"/>
    <mergeCell ref="CN60:DD60"/>
    <mergeCell ref="A61:I61"/>
    <mergeCell ref="K61:BG61"/>
    <mergeCell ref="BI61:BS61"/>
    <mergeCell ref="BT61:CC61"/>
    <mergeCell ref="CD61:CM61"/>
    <mergeCell ref="CN61:DD61"/>
    <mergeCell ref="A60:I60"/>
    <mergeCell ref="K60:BG60"/>
    <mergeCell ref="BI60:BS60"/>
    <mergeCell ref="BT60:CC60"/>
    <mergeCell ref="CD58:CM58"/>
    <mergeCell ref="CN58:DD58"/>
    <mergeCell ref="A59:I59"/>
    <mergeCell ref="K59:BG59"/>
    <mergeCell ref="BI59:BS59"/>
    <mergeCell ref="BT59:CC59"/>
    <mergeCell ref="CD59:CM59"/>
    <mergeCell ref="CN59:DD59"/>
    <mergeCell ref="A58:I58"/>
    <mergeCell ref="K58:BG58"/>
    <mergeCell ref="BI58:BS58"/>
    <mergeCell ref="BT58:CC58"/>
    <mergeCell ref="CD56:CM56"/>
    <mergeCell ref="CN56:DD56"/>
    <mergeCell ref="A57:I57"/>
    <mergeCell ref="K57:BG57"/>
    <mergeCell ref="BI57:BS57"/>
    <mergeCell ref="BT57:CC57"/>
    <mergeCell ref="CD57:CM57"/>
    <mergeCell ref="CN57:DD57"/>
    <mergeCell ref="A56:I56"/>
    <mergeCell ref="K56:BG56"/>
    <mergeCell ref="BI56:BS56"/>
    <mergeCell ref="BT56:CC56"/>
    <mergeCell ref="CD54:CM54"/>
    <mergeCell ref="CN54:DD54"/>
    <mergeCell ref="A55:I55"/>
    <mergeCell ref="K55:BG55"/>
    <mergeCell ref="BI55:BS55"/>
    <mergeCell ref="BT55:CC55"/>
    <mergeCell ref="CD55:CM55"/>
    <mergeCell ref="CN55:DD55"/>
    <mergeCell ref="A54:I54"/>
    <mergeCell ref="K54:BG54"/>
    <mergeCell ref="BI54:BS54"/>
    <mergeCell ref="BT54:CC54"/>
    <mergeCell ref="CD52:CM52"/>
    <mergeCell ref="CN52:DD52"/>
    <mergeCell ref="A53:I53"/>
    <mergeCell ref="K53:BG53"/>
    <mergeCell ref="BI53:BS53"/>
    <mergeCell ref="BT53:CC53"/>
    <mergeCell ref="CD53:CM53"/>
    <mergeCell ref="CN53:DD53"/>
    <mergeCell ref="A52:I52"/>
    <mergeCell ref="K52:BG52"/>
    <mergeCell ref="BI52:BS52"/>
    <mergeCell ref="BT52:CC52"/>
    <mergeCell ref="CD50:CM50"/>
    <mergeCell ref="CN50:DD50"/>
    <mergeCell ref="A51:I51"/>
    <mergeCell ref="K51:BG51"/>
    <mergeCell ref="BI51:BS51"/>
    <mergeCell ref="BT51:CC51"/>
    <mergeCell ref="CD51:CM51"/>
    <mergeCell ref="CN51:DD51"/>
    <mergeCell ref="A50:I50"/>
    <mergeCell ref="K50:BG50"/>
    <mergeCell ref="BI50:BS50"/>
    <mergeCell ref="BT50:CC50"/>
    <mergeCell ref="CD48:CM48"/>
    <mergeCell ref="CN48:DD48"/>
    <mergeCell ref="A49:I49"/>
    <mergeCell ref="K49:BG49"/>
    <mergeCell ref="BI49:BS49"/>
    <mergeCell ref="BT49:CC49"/>
    <mergeCell ref="CD49:CM49"/>
    <mergeCell ref="CN49:DD49"/>
    <mergeCell ref="A48:I48"/>
    <mergeCell ref="K48:BG48"/>
    <mergeCell ref="BI48:BS48"/>
    <mergeCell ref="BT48:CC48"/>
    <mergeCell ref="CD46:CM46"/>
    <mergeCell ref="CN46:DD46"/>
    <mergeCell ref="A47:I47"/>
    <mergeCell ref="K47:BG47"/>
    <mergeCell ref="BI47:BS47"/>
    <mergeCell ref="BT47:CC47"/>
    <mergeCell ref="CD47:CM47"/>
    <mergeCell ref="CN47:DD47"/>
    <mergeCell ref="A46:I46"/>
    <mergeCell ref="K46:BG46"/>
    <mergeCell ref="BI46:BS46"/>
    <mergeCell ref="BT46:CC46"/>
    <mergeCell ref="CD44:CM44"/>
    <mergeCell ref="CN44:DD44"/>
    <mergeCell ref="A45:I45"/>
    <mergeCell ref="K45:BG45"/>
    <mergeCell ref="BI45:BS45"/>
    <mergeCell ref="BT45:CC45"/>
    <mergeCell ref="CD45:CM45"/>
    <mergeCell ref="CN45:DD45"/>
    <mergeCell ref="A44:I44"/>
    <mergeCell ref="K44:BG44"/>
    <mergeCell ref="BI44:BS44"/>
    <mergeCell ref="BT44:CC44"/>
    <mergeCell ref="CD42:CM42"/>
    <mergeCell ref="CN42:DD42"/>
    <mergeCell ref="A43:I43"/>
    <mergeCell ref="K43:BG43"/>
    <mergeCell ref="BI43:BS43"/>
    <mergeCell ref="BT43:CC43"/>
    <mergeCell ref="CD43:CM43"/>
    <mergeCell ref="CN43:DD43"/>
    <mergeCell ref="A42:I42"/>
    <mergeCell ref="K42:BG42"/>
    <mergeCell ref="BI42:BS42"/>
    <mergeCell ref="BT42:CC42"/>
    <mergeCell ref="CD40:CM40"/>
    <mergeCell ref="CN40:DD40"/>
    <mergeCell ref="A41:I41"/>
    <mergeCell ref="K41:BG41"/>
    <mergeCell ref="BI41:BS41"/>
    <mergeCell ref="BT41:CC41"/>
    <mergeCell ref="CD41:CM41"/>
    <mergeCell ref="CN41:DD41"/>
    <mergeCell ref="A40:I40"/>
    <mergeCell ref="K40:BG40"/>
    <mergeCell ref="BI40:BS40"/>
    <mergeCell ref="BT40:CC40"/>
    <mergeCell ref="CD38:CM38"/>
    <mergeCell ref="CN38:DD38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6:CM36"/>
    <mergeCell ref="CN36:DD36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4:CM34"/>
    <mergeCell ref="CN34:DD34"/>
    <mergeCell ref="A35:I35"/>
    <mergeCell ref="K35:BG35"/>
    <mergeCell ref="BI35:BS35"/>
    <mergeCell ref="BT35:CC35"/>
    <mergeCell ref="CD35:CM35"/>
    <mergeCell ref="CN35:DD35"/>
    <mergeCell ref="A34:I34"/>
    <mergeCell ref="K34:BG34"/>
    <mergeCell ref="BI34:BS34"/>
    <mergeCell ref="BT34:CC34"/>
    <mergeCell ref="CD32:CM32"/>
    <mergeCell ref="CN32:DD32"/>
    <mergeCell ref="A33:I33"/>
    <mergeCell ref="K33:BG33"/>
    <mergeCell ref="BI33:BS33"/>
    <mergeCell ref="BT33:CC33"/>
    <mergeCell ref="CD33:CM33"/>
    <mergeCell ref="CN33:DD33"/>
    <mergeCell ref="A32:I32"/>
    <mergeCell ref="K32:BG32"/>
    <mergeCell ref="BI32:BS32"/>
    <mergeCell ref="BT32:CC32"/>
    <mergeCell ref="CD30:CM30"/>
    <mergeCell ref="CN30:DD30"/>
    <mergeCell ref="A31:I31"/>
    <mergeCell ref="K31:BG31"/>
    <mergeCell ref="BI31:BS31"/>
    <mergeCell ref="BT31:CC31"/>
    <mergeCell ref="CD31:CM31"/>
    <mergeCell ref="CN31:DD31"/>
    <mergeCell ref="A30:I30"/>
    <mergeCell ref="K30:BG30"/>
    <mergeCell ref="BI30:BS30"/>
    <mergeCell ref="BT30:CC30"/>
    <mergeCell ref="CD28:CM28"/>
    <mergeCell ref="CN28:DD28"/>
    <mergeCell ref="A29:I29"/>
    <mergeCell ref="K29:BG29"/>
    <mergeCell ref="BI29:BS29"/>
    <mergeCell ref="BT29:CC29"/>
    <mergeCell ref="CD29:CM29"/>
    <mergeCell ref="CN29:DD29"/>
    <mergeCell ref="A28:I28"/>
    <mergeCell ref="K28:BG28"/>
    <mergeCell ref="BI28:BS28"/>
    <mergeCell ref="BT28:CC28"/>
    <mergeCell ref="CD26:CM26"/>
    <mergeCell ref="CN26:DD26"/>
    <mergeCell ref="A27:I27"/>
    <mergeCell ref="K27:BG27"/>
    <mergeCell ref="BI27:BS27"/>
    <mergeCell ref="BT27:CC27"/>
    <mergeCell ref="CD27:CM27"/>
    <mergeCell ref="CN27:DD27"/>
    <mergeCell ref="A26:I26"/>
    <mergeCell ref="K26:BG26"/>
    <mergeCell ref="BI26:BS26"/>
    <mergeCell ref="BT26:CC26"/>
    <mergeCell ref="CD24:CM24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2:CC22"/>
    <mergeCell ref="CN20:DD20"/>
    <mergeCell ref="A21:I21"/>
    <mergeCell ref="K21:BG21"/>
    <mergeCell ref="BI21:BS21"/>
    <mergeCell ref="BT21:CC21"/>
    <mergeCell ref="CD21:CM21"/>
    <mergeCell ref="CN21:DD21"/>
    <mergeCell ref="A20:I20"/>
    <mergeCell ref="K20:BG20"/>
    <mergeCell ref="CN18:DD18"/>
    <mergeCell ref="A19:I19"/>
    <mergeCell ref="K19:BG19"/>
    <mergeCell ref="BI19:BS19"/>
    <mergeCell ref="BT19:CC19"/>
    <mergeCell ref="CD19:CM19"/>
    <mergeCell ref="CN19:DD19"/>
    <mergeCell ref="A17:I17"/>
    <mergeCell ref="K17:BG17"/>
    <mergeCell ref="BI17:BS17"/>
    <mergeCell ref="BI20:BS20"/>
    <mergeCell ref="BT20:CC20"/>
    <mergeCell ref="CD18:CM18"/>
    <mergeCell ref="CD20:CM20"/>
    <mergeCell ref="CN17:DD17"/>
    <mergeCell ref="A15:I16"/>
    <mergeCell ref="J15:BH16"/>
    <mergeCell ref="BI15:BS16"/>
    <mergeCell ref="BT15:CM15"/>
    <mergeCell ref="A18:I18"/>
    <mergeCell ref="K18:BG18"/>
    <mergeCell ref="BI18:BS18"/>
    <mergeCell ref="BT18:CC18"/>
    <mergeCell ref="CN15:DD16"/>
    <mergeCell ref="J12:BN12"/>
    <mergeCell ref="AQ13:AX13"/>
    <mergeCell ref="AY13:AZ13"/>
    <mergeCell ref="BA13:BH13"/>
    <mergeCell ref="BT17:CC17"/>
    <mergeCell ref="CD17:CM17"/>
    <mergeCell ref="BT16:CC16"/>
    <mergeCell ref="CD16:CM16"/>
    <mergeCell ref="A5:DD5"/>
    <mergeCell ref="A6:DD6"/>
    <mergeCell ref="A7:DD7"/>
    <mergeCell ref="A8:DD8"/>
    <mergeCell ref="AG10:CI10"/>
    <mergeCell ref="J11:BN1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2018-04-09T10:41:29Z</cp:lastPrinted>
  <dcterms:created xsi:type="dcterms:W3CDTF">2010-05-19T10:50:44Z</dcterms:created>
  <dcterms:modified xsi:type="dcterms:W3CDTF">2018-04-09T11:15:45Z</dcterms:modified>
  <cp:category/>
  <cp:version/>
  <cp:contentType/>
  <cp:contentStatus/>
</cp:coreProperties>
</file>